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مشروع ميزانية 2019" sheetId="1" r:id="rId1"/>
  </sheets>
  <definedNames>
    <definedName name="_xlnm.Print_Area" localSheetId="0">'مشروع ميزانية 2019'!$A$1:$G$131</definedName>
  </definedNames>
  <calcPr fullCalcOnLoad="1"/>
</workbook>
</file>

<file path=xl/sharedStrings.xml><?xml version="1.0" encoding="utf-8"?>
<sst xmlns="http://schemas.openxmlformats.org/spreadsheetml/2006/main" count="230" uniqueCount="200">
  <si>
    <t>اقليم تارودانت</t>
  </si>
  <si>
    <t>تعويضات للرئيس ولذوي الحق من المستشارين</t>
  </si>
  <si>
    <t>مصاريف  تامين الاعضاء</t>
  </si>
  <si>
    <t>شراء التحف الفنية والهدايا لتسليم الجوائز</t>
  </si>
  <si>
    <t>مصاريف الاقامة والاطعام و الاستقبال</t>
  </si>
  <si>
    <t>المساهمة في منظمة المدن العربية</t>
  </si>
  <si>
    <t>اشتراك في الجريدة الرسمية والجرائد والمجلات</t>
  </si>
  <si>
    <t>الرواتب والتعويضات القارة للموظفين الرسميين ومثلائهم</t>
  </si>
  <si>
    <t>اجور الاعوان العرضيين</t>
  </si>
  <si>
    <t>تعويضات عن الاشغال الاضافية</t>
  </si>
  <si>
    <t>تعويضات عن الصندوق</t>
  </si>
  <si>
    <t>التعويضات عن الاشغال الشاقة والموسخة</t>
  </si>
  <si>
    <t>المساهمة في النظام الجماعي لمنح رواتب التقاعد</t>
  </si>
  <si>
    <t>المساهمة في منظمات الاحتياط الاجتماعي</t>
  </si>
  <si>
    <t>التعويض عن الولادة</t>
  </si>
  <si>
    <t>تامين اليد العاملة</t>
  </si>
  <si>
    <t>لباس الاعوان المستخدمين</t>
  </si>
  <si>
    <t>اكتراء بنايات ادارية</t>
  </si>
  <si>
    <t>اكتراء اراضي</t>
  </si>
  <si>
    <t>لوازم المكتب -مواد الطباعة-اوراق ومطبوعات</t>
  </si>
  <si>
    <t>لوازم العتاد الثقني والمعلوماتي</t>
  </si>
  <si>
    <t>قطع الغيار والاطارات المطاطية للسيارات والاليات</t>
  </si>
  <si>
    <t>صيانة واصلاح السيارات والاليات</t>
  </si>
  <si>
    <t>مصاريف تامين السيارات والاليات</t>
  </si>
  <si>
    <t>الضريبة الخاصة على السيارات</t>
  </si>
  <si>
    <t>شراء الصباغة</t>
  </si>
  <si>
    <t>شراء المواد المطهرة</t>
  </si>
  <si>
    <t>مستحقات استهلاك الكهرباء</t>
  </si>
  <si>
    <t>رسوم بريدية ومصاريف المراسلات</t>
  </si>
  <si>
    <t>التامين عن الحريق وعن المسؤولية المدنية</t>
  </si>
  <si>
    <t>فوائد القروض</t>
  </si>
  <si>
    <t>اعانات مقدمة لجمعيات الاعمال الاجتماعية للموظفين</t>
  </si>
  <si>
    <t>شراء مواد غذائية</t>
  </si>
  <si>
    <t>اعانات للجمعيات الرياضية</t>
  </si>
  <si>
    <t>اعانات للفرق الرياضية</t>
  </si>
  <si>
    <t>شراء الموا د الوقائية الصحية للمكاتب البلدية والمراكز الاستشفائية والمستوصفات</t>
  </si>
  <si>
    <t>شراء المبيدات للطفيليات والحشرات</t>
  </si>
  <si>
    <t>شراء مواد التلقيح</t>
  </si>
  <si>
    <t>شراء لوازم مدرسية</t>
  </si>
  <si>
    <t>الصيانة الاعتيادية لمنشات الانارة العمومية</t>
  </si>
  <si>
    <t>شراء عتاد الصيانة</t>
  </si>
  <si>
    <t>المستحقات- الانارة العمومية</t>
  </si>
  <si>
    <t>المستحقات-  الماء العمومي</t>
  </si>
  <si>
    <t>تعويضات عن الضرر لصالح الخواص</t>
  </si>
  <si>
    <t>الفصـــــــل</t>
  </si>
  <si>
    <t>نـــــــــوع المصـــــاريـــف</t>
  </si>
  <si>
    <t>وزارة الداخلية</t>
  </si>
  <si>
    <t>شراء الوقود والزيوت</t>
  </si>
  <si>
    <t>مساهمة ارباب العمل في الصندوق المغربي للتقاعد</t>
  </si>
  <si>
    <t>مستحقات استهلاك الماء</t>
  </si>
  <si>
    <t>اعلانات قانونية ادراجات ومصاريف النشر</t>
  </si>
  <si>
    <t>مصاريف التنقل داخل المملكة</t>
  </si>
  <si>
    <t xml:space="preserve"> 10/11</t>
  </si>
  <si>
    <t xml:space="preserve"> 10/12</t>
  </si>
  <si>
    <t xml:space="preserve"> 10/13</t>
  </si>
  <si>
    <t xml:space="preserve"> 10/14</t>
  </si>
  <si>
    <t xml:space="preserve"> 10/16</t>
  </si>
  <si>
    <t xml:space="preserve"> 20/21</t>
  </si>
  <si>
    <t xml:space="preserve"> 20/22</t>
  </si>
  <si>
    <t xml:space="preserve"> 20/23</t>
  </si>
  <si>
    <t xml:space="preserve"> 20/24</t>
  </si>
  <si>
    <t xml:space="preserve"> 30/31</t>
  </si>
  <si>
    <t xml:space="preserve"> 40/41</t>
  </si>
  <si>
    <t xml:space="preserve"> 40/44</t>
  </si>
  <si>
    <t xml:space="preserve"> 50/51</t>
  </si>
  <si>
    <t xml:space="preserve"> 60/62</t>
  </si>
  <si>
    <t xml:space="preserve"> 30/32</t>
  </si>
  <si>
    <t xml:space="preserve"> 30/33</t>
  </si>
  <si>
    <t xml:space="preserve"> 30/34</t>
  </si>
  <si>
    <t xml:space="preserve"> 30/35</t>
  </si>
  <si>
    <t xml:space="preserve"> 30/38</t>
  </si>
  <si>
    <t xml:space="preserve"> 40/43</t>
  </si>
  <si>
    <t xml:space="preserve"> 20/26</t>
  </si>
  <si>
    <t xml:space="preserve"> 40/42</t>
  </si>
  <si>
    <t xml:space="preserve"> 40/45</t>
  </si>
  <si>
    <t xml:space="preserve"> 50/56</t>
  </si>
  <si>
    <t xml:space="preserve"> 90/92</t>
  </si>
  <si>
    <t xml:space="preserve"> 90/94</t>
  </si>
  <si>
    <t xml:space="preserve"> 90/95</t>
  </si>
  <si>
    <t xml:space="preserve"> 90/96</t>
  </si>
  <si>
    <t xml:space="preserve"> 90/98</t>
  </si>
  <si>
    <t xml:space="preserve"> 20/27</t>
  </si>
  <si>
    <t xml:space="preserve"> </t>
  </si>
  <si>
    <t>50/55</t>
  </si>
  <si>
    <t>اشتراك في شبكات الماء والكهرباء</t>
  </si>
  <si>
    <t>اعانات للجمعيات الثقافية</t>
  </si>
  <si>
    <t xml:space="preserve"> 80/81</t>
  </si>
  <si>
    <t>الصيانة والمحافظة على البنايات الادارية</t>
  </si>
  <si>
    <t>الصيانة والاصلاح الاعتيادي للعتاد المعلوماتي</t>
  </si>
  <si>
    <t>شراء عتاد صغير للتشوير</t>
  </si>
  <si>
    <t>دفعات الفائض للجزء الثاني من الميزانية</t>
  </si>
  <si>
    <t>60 10 10</t>
  </si>
  <si>
    <t>70/75</t>
  </si>
  <si>
    <t xml:space="preserve"> صيانة وتجديد العتاد الصعير</t>
  </si>
  <si>
    <t>اكتراء اليات النقل واليات اخرى</t>
  </si>
  <si>
    <t>50/59</t>
  </si>
  <si>
    <t>شراء الزفت</t>
  </si>
  <si>
    <t>50/51</t>
  </si>
  <si>
    <t>شراء المواد الخام من المقالع</t>
  </si>
  <si>
    <t>90/91</t>
  </si>
  <si>
    <t xml:space="preserve">شراء عتاد صغير </t>
  </si>
  <si>
    <t>*</t>
  </si>
  <si>
    <t>20/21</t>
  </si>
  <si>
    <t>الصيانة الاعتيادية للمناطق الخضراء والحدائق والغابات</t>
  </si>
  <si>
    <t>دفعات لفائدة الصيدلية المركزية الرباط - راميد</t>
  </si>
  <si>
    <t>60/62</t>
  </si>
  <si>
    <t xml:space="preserve">الصيانة الاعتيادية للعتاد الثقني               </t>
  </si>
  <si>
    <t>80/82</t>
  </si>
  <si>
    <t>اتعاب</t>
  </si>
  <si>
    <t xml:space="preserve">                                                                                                                                                     </t>
  </si>
  <si>
    <t>اعانات مقدمة لمؤسسات اخري اجتماعية</t>
  </si>
  <si>
    <t>سداد للخواص</t>
  </si>
  <si>
    <t>شراء الاشجار والاغراس</t>
  </si>
  <si>
    <t>شراء البدور والازهار للمغارس والمشاتل</t>
  </si>
  <si>
    <t>شراء الاسمدة</t>
  </si>
  <si>
    <t>صيانة المنشئات الرياضية</t>
  </si>
  <si>
    <t>رسرم ومستحقات المواصلات اللاسلكية</t>
  </si>
  <si>
    <t>80/83</t>
  </si>
  <si>
    <t>مصاريف تهييء لوائح اجور الموظفين من طرف مؤسسات اخرى</t>
  </si>
  <si>
    <t>مصاريف النقل داخل المملكة</t>
  </si>
  <si>
    <t>الانشطة المتعلقة بوسائل التسيير الاخرى</t>
  </si>
  <si>
    <t>مصاريف تنقل الرئيس و المستشارين داخل المملكة</t>
  </si>
  <si>
    <t>20/24</t>
  </si>
  <si>
    <t>شراءاالوازم الرياضية</t>
  </si>
  <si>
    <t xml:space="preserve">شراء الكتب للمكتبات </t>
  </si>
  <si>
    <t>جماعة اولاد تايمة</t>
  </si>
  <si>
    <t>20/22</t>
  </si>
  <si>
    <t>اكتراءعتاد الحفلا ت</t>
  </si>
  <si>
    <t>60/64</t>
  </si>
  <si>
    <t>لوازم ومطبوعات</t>
  </si>
  <si>
    <t>10/14</t>
  </si>
  <si>
    <t>10/11</t>
  </si>
  <si>
    <t>10/12</t>
  </si>
  <si>
    <t>10/13</t>
  </si>
  <si>
    <t>20/29</t>
  </si>
  <si>
    <t>الانشطة المتعلقة بتسيير الموظفين</t>
  </si>
  <si>
    <t xml:space="preserve">مجموع الاعتمادات حسب الابواب </t>
  </si>
  <si>
    <t>20/25</t>
  </si>
  <si>
    <t>مصاريف النشاط الثفافي والفني</t>
  </si>
  <si>
    <t>50/52</t>
  </si>
  <si>
    <t>شراءالاسمنت والارصفة والزليج</t>
  </si>
  <si>
    <t>50/54</t>
  </si>
  <si>
    <t>شراء مواد حديدية وقوادس ومجامع المياه</t>
  </si>
  <si>
    <t>شراء الكتب لمنح الجوائز تعليم ثانوي</t>
  </si>
  <si>
    <t xml:space="preserve">  مجال الشؤون الاجتماعية</t>
  </si>
  <si>
    <t xml:space="preserve">  مجال الدعم</t>
  </si>
  <si>
    <t>المساعدة الاجتماعية</t>
  </si>
  <si>
    <t>مساعدات للرياضة والاستجمام</t>
  </si>
  <si>
    <t>التعليم الابتدائي</t>
  </si>
  <si>
    <t>التعليم الثانوي</t>
  </si>
  <si>
    <t>الثقافة والفنون الجميلة</t>
  </si>
  <si>
    <t xml:space="preserve">   مجال الشؤون التقنية</t>
  </si>
  <si>
    <t>التعمير السكن المحافظة علي البيئة</t>
  </si>
  <si>
    <t>الانارة العمومية</t>
  </si>
  <si>
    <t>نقط الماء</t>
  </si>
  <si>
    <t>دعم انشطة محتلفة</t>
  </si>
  <si>
    <t>مساهمة في دفعات</t>
  </si>
  <si>
    <t xml:space="preserve"> 10/17</t>
  </si>
  <si>
    <t>60/61</t>
  </si>
  <si>
    <t>شراء الكتب لمنح الجوائز تعليم ابتدائي</t>
  </si>
  <si>
    <t>50/57</t>
  </si>
  <si>
    <t>شراء اللوازم الصحية ومواد الترصيص</t>
  </si>
  <si>
    <t>شراء المواد الصحية للمكاتب البلدية الصحية والمراكز الاستشفائية</t>
  </si>
  <si>
    <t>10 11</t>
  </si>
  <si>
    <t>دفعات للمجلس الاقليمي لتارودانت</t>
  </si>
  <si>
    <t>40/ 42</t>
  </si>
  <si>
    <t xml:space="preserve">                      الجــــــــزء الاول - التسييــــــــــــر</t>
  </si>
  <si>
    <t xml:space="preserve">                               المجموع</t>
  </si>
  <si>
    <t>انشطة المجلـــــس</t>
  </si>
  <si>
    <t>شراء مواد ابادة الفئران</t>
  </si>
  <si>
    <t xml:space="preserve">الصيانة الاعتيادية لعتاد واثاث المكاتب   </t>
  </si>
  <si>
    <t xml:space="preserve">                                </t>
  </si>
  <si>
    <t xml:space="preserve">            الادارة العامة</t>
  </si>
  <si>
    <t xml:space="preserve">10 ,  20  ,20           </t>
  </si>
  <si>
    <t>10,30,30</t>
  </si>
  <si>
    <t>نشاطات مالية متعلقة بتكاليف الديون</t>
  </si>
  <si>
    <t>10 ,50,50</t>
  </si>
  <si>
    <t>الاعتمادات المقبولة عن سنة  2018</t>
  </si>
  <si>
    <t>الاعتمادات المقترحة سنة 2019</t>
  </si>
  <si>
    <t>20 ,  10,10</t>
  </si>
  <si>
    <t>20   20,20</t>
  </si>
  <si>
    <t>20   30,30</t>
  </si>
  <si>
    <t>مواد صحية وصيدلية</t>
  </si>
  <si>
    <t>20   50,50</t>
  </si>
  <si>
    <t>20   60,60</t>
  </si>
  <si>
    <t>20   80,80</t>
  </si>
  <si>
    <t>.10/12</t>
  </si>
  <si>
    <t>30  10,10</t>
  </si>
  <si>
    <t>30   20,20</t>
  </si>
  <si>
    <t>30  30,30</t>
  </si>
  <si>
    <t>50 10,10</t>
  </si>
  <si>
    <t>50 40,40</t>
  </si>
  <si>
    <t xml:space="preserve">  مجال اندماج النتائج</t>
  </si>
  <si>
    <t>10,10,10</t>
  </si>
  <si>
    <t>20/26</t>
  </si>
  <si>
    <t>تعويضات عن المسؤولية</t>
  </si>
  <si>
    <t>شراء عتاد صغير للتزيين</t>
  </si>
  <si>
    <t>دفعات لمؤسسة التعاون</t>
  </si>
  <si>
    <t xml:space="preserve"> _ مساعدات ودعم الجمعيات -</t>
  </si>
  <si>
    <t>ميزانية سنة   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</si>
</sst>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_-* #,##0.00\-;_-* &quot;-&quot;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ndalus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14"/>
      <color indexed="16"/>
      <name val="Arial"/>
      <family val="2"/>
    </font>
    <font>
      <b/>
      <sz val="16"/>
      <color indexed="6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abic Transparent"/>
      <family val="0"/>
    </font>
    <font>
      <b/>
      <sz val="12"/>
      <name val="Arabic Transparent"/>
      <family val="0"/>
    </font>
    <font>
      <sz val="10"/>
      <name val="Arabic Transparent"/>
      <family val="0"/>
    </font>
    <font>
      <b/>
      <sz val="11"/>
      <name val="Arabic Transparent"/>
      <family val="0"/>
    </font>
    <font>
      <b/>
      <sz val="16"/>
      <name val="Arial"/>
      <family val="2"/>
    </font>
    <font>
      <sz val="14"/>
      <name val="Arial"/>
      <family val="2"/>
    </font>
    <font>
      <b/>
      <sz val="16"/>
      <name val="Arabic Transparent"/>
      <family val="0"/>
    </font>
    <font>
      <b/>
      <sz val="10"/>
      <name val="Arabic Transparent"/>
      <family val="0"/>
    </font>
    <font>
      <b/>
      <sz val="14"/>
      <name val="Arabic Transparent"/>
      <family val="0"/>
    </font>
    <font>
      <b/>
      <sz val="12"/>
      <color indexed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sz val="12"/>
      <color indexed="10"/>
      <name val="Arabic Transparent"/>
      <family val="0"/>
    </font>
    <font>
      <b/>
      <sz val="12"/>
      <color indexed="9"/>
      <name val="Arabic Transpare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b/>
      <sz val="12"/>
      <color rgb="FFFF0000"/>
      <name val="Arabic Transparent"/>
      <family val="0"/>
    </font>
    <font>
      <b/>
      <sz val="12"/>
      <color theme="0"/>
      <name val="Arabic Transparen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71">
    <xf numFmtId="0" fontId="0" fillId="0" borderId="0" xfId="0" applyAlignment="1">
      <alignment/>
    </xf>
    <xf numFmtId="43" fontId="2" fillId="0" borderId="10" xfId="45" applyFont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vertical="center"/>
    </xf>
    <xf numFmtId="43" fontId="0" fillId="0" borderId="0" xfId="45" applyFont="1" applyAlignment="1">
      <alignment vertical="center"/>
    </xf>
    <xf numFmtId="43" fontId="2" fillId="0" borderId="0" xfId="45" applyFont="1" applyFill="1" applyAlignment="1">
      <alignment vertical="center"/>
    </xf>
    <xf numFmtId="43" fontId="2" fillId="0" borderId="0" xfId="45" applyFont="1" applyAlignment="1">
      <alignment vertical="center"/>
    </xf>
    <xf numFmtId="43" fontId="15" fillId="0" borderId="10" xfId="45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43" fontId="15" fillId="0" borderId="10" xfId="45" applyFont="1" applyFill="1" applyBorder="1" applyAlignment="1">
      <alignment horizontal="right" vertical="center"/>
    </xf>
    <xf numFmtId="13" fontId="15" fillId="0" borderId="10" xfId="0" applyNumberFormat="1" applyFont="1" applyBorder="1" applyAlignment="1">
      <alignment horizontal="center" vertical="center" wrapText="1"/>
    </xf>
    <xf numFmtId="43" fontId="15" fillId="0" borderId="11" xfId="45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7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3" fontId="15" fillId="0" borderId="12" xfId="45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center" vertical="center" wrapText="1"/>
    </xf>
    <xf numFmtId="43" fontId="15" fillId="0" borderId="12" xfId="45" applyFont="1" applyFill="1" applyBorder="1" applyAlignment="1">
      <alignment horizontal="right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43" fontId="15" fillId="0" borderId="13" xfId="45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43" fontId="15" fillId="0" borderId="10" xfId="45" applyNumberFormat="1" applyFont="1" applyBorder="1" applyAlignment="1">
      <alignment horizontal="right" vertical="center"/>
    </xf>
    <xf numFmtId="43" fontId="15" fillId="0" borderId="17" xfId="45" applyFont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right" vertical="center" wrapText="1"/>
    </xf>
    <xf numFmtId="0" fontId="18" fillId="35" borderId="18" xfId="0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60" fillId="35" borderId="15" xfId="0" applyFont="1" applyFill="1" applyBorder="1" applyAlignment="1">
      <alignment vertical="center" wrapText="1"/>
    </xf>
    <xf numFmtId="0" fontId="60" fillId="33" borderId="15" xfId="0" applyFont="1" applyFill="1" applyBorder="1" applyAlignment="1">
      <alignment vertical="center" wrapText="1"/>
    </xf>
    <xf numFmtId="16" fontId="19" fillId="36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right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vertical="center"/>
    </xf>
    <xf numFmtId="0" fontId="3" fillId="12" borderId="15" xfId="0" applyFont="1" applyFill="1" applyBorder="1" applyAlignment="1">
      <alignment vertical="center"/>
    </xf>
    <xf numFmtId="0" fontId="18" fillId="34" borderId="14" xfId="0" applyFont="1" applyFill="1" applyBorder="1" applyAlignment="1">
      <alignment horizontal="right" vertical="center" wrapText="1"/>
    </xf>
    <xf numFmtId="43" fontId="2" fillId="35" borderId="14" xfId="45" applyFont="1" applyFill="1" applyBorder="1" applyAlignment="1">
      <alignment horizontal="center" vertical="center"/>
    </xf>
    <xf numFmtId="43" fontId="8" fillId="35" borderId="10" xfId="45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3" fontId="8" fillId="33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" fontId="15" fillId="36" borderId="10" xfId="0" applyNumberFormat="1" applyFont="1" applyFill="1" applyBorder="1" applyAlignment="1">
      <alignment vertical="center"/>
    </xf>
    <xf numFmtId="2" fontId="61" fillId="36" borderId="10" xfId="0" applyNumberFormat="1" applyFont="1" applyFill="1" applyBorder="1" applyAlignment="1">
      <alignment vertical="center"/>
    </xf>
    <xf numFmtId="0" fontId="15" fillId="36" borderId="10" xfId="0" applyFont="1" applyFill="1" applyBorder="1" applyAlignment="1">
      <alignment vertical="center" wrapText="1"/>
    </xf>
    <xf numFmtId="43" fontId="8" fillId="33" borderId="10" xfId="0" applyNumberFormat="1" applyFont="1" applyFill="1" applyBorder="1" applyAlignment="1">
      <alignment vertical="center" wrapText="1"/>
    </xf>
    <xf numFmtId="2" fontId="15" fillId="0" borderId="10" xfId="0" applyNumberFormat="1" applyFont="1" applyFill="1" applyBorder="1" applyAlignment="1">
      <alignment vertical="center"/>
    </xf>
    <xf numFmtId="2" fontId="15" fillId="0" borderId="12" xfId="0" applyNumberFormat="1" applyFont="1" applyFill="1" applyBorder="1" applyAlignment="1">
      <alignment vertical="center"/>
    </xf>
    <xf numFmtId="43" fontId="23" fillId="33" borderId="10" xfId="0" applyNumberFormat="1" applyFont="1" applyFill="1" applyBorder="1" applyAlignment="1">
      <alignment vertical="center" wrapText="1"/>
    </xf>
    <xf numFmtId="2" fontId="61" fillId="37" borderId="10" xfId="0" applyNumberFormat="1" applyFont="1" applyFill="1" applyBorder="1" applyAlignment="1">
      <alignment vertical="center"/>
    </xf>
    <xf numFmtId="43" fontId="2" fillId="0" borderId="10" xfId="45" applyFont="1" applyBorder="1" applyAlignment="1">
      <alignment vertical="center"/>
    </xf>
    <xf numFmtId="0" fontId="2" fillId="12" borderId="14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 wrapText="1"/>
    </xf>
    <xf numFmtId="2" fontId="15" fillId="0" borderId="11" xfId="0" applyNumberFormat="1" applyFont="1" applyFill="1" applyBorder="1" applyAlignment="1">
      <alignment vertical="center"/>
    </xf>
    <xf numFmtId="43" fontId="15" fillId="0" borderId="10" xfId="45" applyFont="1" applyBorder="1" applyAlignment="1">
      <alignment vertical="center"/>
    </xf>
    <xf numFmtId="0" fontId="2" fillId="34" borderId="14" xfId="0" applyFont="1" applyFill="1" applyBorder="1" applyAlignment="1">
      <alignment vertical="center" wrapText="1"/>
    </xf>
    <xf numFmtId="43" fontId="2" fillId="35" borderId="10" xfId="0" applyNumberFormat="1" applyFont="1" applyFill="1" applyBorder="1" applyAlignment="1">
      <alignment vertical="center" wrapText="1"/>
    </xf>
    <xf numFmtId="2" fontId="15" fillId="0" borderId="13" xfId="0" applyNumberFormat="1" applyFont="1" applyFill="1" applyBorder="1" applyAlignment="1">
      <alignment vertical="center"/>
    </xf>
    <xf numFmtId="2" fontId="15" fillId="37" borderId="10" xfId="0" applyNumberFormat="1" applyFont="1" applyFill="1" applyBorder="1" applyAlignment="1">
      <alignment vertical="center"/>
    </xf>
    <xf numFmtId="43" fontId="2" fillId="35" borderId="19" xfId="45" applyFont="1" applyFill="1" applyBorder="1" applyAlignment="1">
      <alignment horizontal="center" vertical="center"/>
    </xf>
    <xf numFmtId="43" fontId="2" fillId="33" borderId="11" xfId="45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43" fontId="15" fillId="0" borderId="0" xfId="45" applyFont="1" applyFill="1" applyBorder="1" applyAlignment="1">
      <alignment horizontal="right" vertical="center"/>
    </xf>
    <xf numFmtId="43" fontId="0" fillId="0" borderId="0" xfId="45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3" fontId="13" fillId="0" borderId="0" xfId="45" applyFont="1" applyFill="1" applyBorder="1" applyAlignment="1">
      <alignment vertical="center"/>
    </xf>
    <xf numFmtId="43" fontId="6" fillId="0" borderId="0" xfId="45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/>
    </xf>
    <xf numFmtId="43" fontId="22" fillId="0" borderId="0" xfId="45" applyFont="1" applyFill="1" applyBorder="1" applyAlignment="1">
      <alignment horizontal="center" vertical="center"/>
    </xf>
    <xf numFmtId="43" fontId="15" fillId="0" borderId="14" xfId="45" applyFont="1" applyBorder="1" applyAlignment="1">
      <alignment horizontal="center" vertical="center"/>
    </xf>
    <xf numFmtId="43" fontId="15" fillId="0" borderId="16" xfId="45" applyFont="1" applyBorder="1" applyAlignment="1">
      <alignment horizontal="center" vertical="center"/>
    </xf>
    <xf numFmtId="43" fontId="15" fillId="0" borderId="17" xfId="45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vertical="center"/>
    </xf>
    <xf numFmtId="0" fontId="3" fillId="12" borderId="15" xfId="0" applyFont="1" applyFill="1" applyBorder="1" applyAlignment="1">
      <alignment vertical="center"/>
    </xf>
    <xf numFmtId="0" fontId="3" fillId="12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3" fontId="20" fillId="0" borderId="0" xfId="45" applyFont="1" applyFill="1" applyBorder="1" applyAlignment="1">
      <alignment horizontal="center" vertical="center"/>
    </xf>
    <xf numFmtId="43" fontId="15" fillId="0" borderId="14" xfId="45" applyFont="1" applyFill="1" applyBorder="1" applyAlignment="1">
      <alignment horizontal="center" vertical="center"/>
    </xf>
    <xf numFmtId="43" fontId="15" fillId="0" borderId="16" xfId="45" applyFont="1" applyFill="1" applyBorder="1" applyAlignment="1">
      <alignment horizontal="center" vertical="center"/>
    </xf>
    <xf numFmtId="43" fontId="9" fillId="0" borderId="0" xfId="45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43" fontId="2" fillId="0" borderId="14" xfId="45" applyFont="1" applyBorder="1" applyAlignment="1">
      <alignment horizontal="center" vertical="center"/>
    </xf>
    <xf numFmtId="43" fontId="2" fillId="0" borderId="16" xfId="45" applyFont="1" applyBorder="1" applyAlignment="1">
      <alignment horizontal="center" vertical="center"/>
    </xf>
    <xf numFmtId="43" fontId="2" fillId="0" borderId="17" xfId="45" applyFont="1" applyBorder="1" applyAlignment="1">
      <alignment horizontal="center" vertical="center"/>
    </xf>
    <xf numFmtId="43" fontId="15" fillId="0" borderId="15" xfId="45" applyFont="1" applyBorder="1" applyAlignment="1">
      <alignment horizontal="center" vertical="center"/>
    </xf>
    <xf numFmtId="43" fontId="15" fillId="0" borderId="17" xfId="45" applyFont="1" applyFill="1" applyBorder="1" applyAlignment="1">
      <alignment horizontal="center" vertical="center"/>
    </xf>
    <xf numFmtId="43" fontId="15" fillId="0" borderId="20" xfId="45" applyFont="1" applyBorder="1" applyAlignment="1">
      <alignment horizontal="center" vertical="center"/>
    </xf>
    <xf numFmtId="43" fontId="15" fillId="0" borderId="10" xfId="45" applyFont="1" applyBorder="1" applyAlignment="1">
      <alignment horizontal="center" vertical="center"/>
    </xf>
    <xf numFmtId="43" fontId="15" fillId="0" borderId="20" xfId="45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2" fontId="7" fillId="35" borderId="11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2" fontId="2" fillId="35" borderId="19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2" fontId="3" fillId="33" borderId="0" xfId="0" applyNumberFormat="1" applyFont="1" applyFill="1" applyAlignment="1">
      <alignment horizontal="center" vertical="center"/>
    </xf>
    <xf numFmtId="2" fontId="7" fillId="35" borderId="19" xfId="0" applyNumberFormat="1" applyFont="1" applyFill="1" applyBorder="1" applyAlignment="1">
      <alignment horizontal="center" vertical="center" wrapText="1"/>
    </xf>
    <xf numFmtId="2" fontId="7" fillId="35" borderId="18" xfId="0" applyNumberFormat="1" applyFont="1" applyFill="1" applyBorder="1" applyAlignment="1">
      <alignment horizontal="center" vertical="center" wrapText="1"/>
    </xf>
    <xf numFmtId="2" fontId="7" fillId="35" borderId="17" xfId="0" applyNumberFormat="1" applyFont="1" applyFill="1" applyBorder="1" applyAlignment="1">
      <alignment horizontal="center" vertical="center" wrapText="1"/>
    </xf>
    <xf numFmtId="2" fontId="7" fillId="35" borderId="22" xfId="0" applyNumberFormat="1" applyFont="1" applyFill="1" applyBorder="1" applyAlignment="1">
      <alignment horizontal="center" vertical="center" wrapText="1"/>
    </xf>
    <xf numFmtId="2" fontId="7" fillId="35" borderId="21" xfId="0" applyNumberFormat="1" applyFont="1" applyFill="1" applyBorder="1" applyAlignment="1">
      <alignment horizontal="center" vertical="center" wrapText="1"/>
    </xf>
    <xf numFmtId="2" fontId="7" fillId="35" borderId="23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3" fontId="2" fillId="35" borderId="14" xfId="45" applyFont="1" applyFill="1" applyBorder="1" applyAlignment="1">
      <alignment horizontal="center" vertical="center"/>
    </xf>
    <xf numFmtId="43" fontId="2" fillId="35" borderId="15" xfId="45" applyFont="1" applyFill="1" applyBorder="1" applyAlignment="1">
      <alignment horizontal="center" vertical="center"/>
    </xf>
    <xf numFmtId="43" fontId="2" fillId="35" borderId="16" xfId="45" applyFont="1" applyFill="1" applyBorder="1" applyAlignment="1">
      <alignment horizontal="center" vertical="center"/>
    </xf>
    <xf numFmtId="43" fontId="2" fillId="35" borderId="19" xfId="45" applyFont="1" applyFill="1" applyBorder="1" applyAlignment="1">
      <alignment horizontal="center" vertical="center"/>
    </xf>
    <xf numFmtId="43" fontId="2" fillId="35" borderId="18" xfId="45" applyFont="1" applyFill="1" applyBorder="1" applyAlignment="1">
      <alignment horizontal="center" vertical="center"/>
    </xf>
    <xf numFmtId="43" fontId="2" fillId="35" borderId="17" xfId="45" applyFont="1" applyFill="1" applyBorder="1" applyAlignment="1">
      <alignment horizontal="center" vertical="center"/>
    </xf>
    <xf numFmtId="43" fontId="15" fillId="0" borderId="15" xfId="45" applyFont="1" applyFill="1" applyBorder="1" applyAlignment="1">
      <alignment horizontal="center" vertical="center"/>
    </xf>
    <xf numFmtId="43" fontId="15" fillId="0" borderId="24" xfId="45" applyFont="1" applyBorder="1" applyAlignment="1">
      <alignment horizontal="center" vertical="center"/>
    </xf>
    <xf numFmtId="43" fontId="15" fillId="0" borderId="25" xfId="45" applyFont="1" applyBorder="1" applyAlignment="1">
      <alignment horizontal="center" vertical="center"/>
    </xf>
    <xf numFmtId="43" fontId="15" fillId="0" borderId="26" xfId="45" applyFont="1" applyBorder="1" applyAlignment="1">
      <alignment horizontal="center" vertical="center"/>
    </xf>
    <xf numFmtId="43" fontId="15" fillId="0" borderId="27" xfId="45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1"/>
  <sheetViews>
    <sheetView tabSelected="1" view="pageBreakPreview" zoomScaleSheetLayoutView="100" zoomScalePageLayoutView="0" workbookViewId="0" topLeftCell="A2">
      <selection activeCell="A4" sqref="A4:F4"/>
    </sheetView>
  </sheetViews>
  <sheetFormatPr defaultColWidth="11.421875" defaultRowHeight="12.75"/>
  <cols>
    <col min="1" max="1" width="24.421875" style="71" customWidth="1"/>
    <col min="2" max="2" width="23.57421875" style="5" customWidth="1"/>
    <col min="3" max="3" width="1.28515625" style="19" customWidth="1"/>
    <col min="4" max="4" width="21.57421875" style="19" customWidth="1"/>
    <col min="5" max="5" width="4.8515625" style="19" customWidth="1"/>
    <col min="6" max="6" width="49.8515625" style="6" customWidth="1"/>
    <col min="7" max="7" width="17.57421875" style="4" customWidth="1"/>
    <col min="8" max="8" width="5.57421875" style="4" hidden="1" customWidth="1"/>
    <col min="9" max="10" width="11.421875" style="4" hidden="1" customWidth="1"/>
    <col min="11" max="16384" width="11.421875" style="4" customWidth="1"/>
  </cols>
  <sheetData>
    <row r="1" ht="15" hidden="1">
      <c r="G1" s="7" t="s">
        <v>109</v>
      </c>
    </row>
    <row r="2" spans="1:7" ht="14.25" customHeight="1">
      <c r="A2" s="8" t="s">
        <v>82</v>
      </c>
      <c r="B2" s="9"/>
      <c r="C2" s="20"/>
      <c r="D2" s="20"/>
      <c r="E2" s="20"/>
      <c r="F2" s="10"/>
      <c r="G2" s="11" t="s">
        <v>46</v>
      </c>
    </row>
    <row r="3" spans="1:7" ht="11.25" customHeight="1">
      <c r="A3" s="12"/>
      <c r="B3" s="13"/>
      <c r="C3" s="21"/>
      <c r="D3" s="21"/>
      <c r="E3" s="21"/>
      <c r="F3" s="14"/>
      <c r="G3" s="11" t="s">
        <v>0</v>
      </c>
    </row>
    <row r="4" spans="1:7" ht="20.25" customHeight="1">
      <c r="A4" s="150" t="s">
        <v>199</v>
      </c>
      <c r="B4" s="150"/>
      <c r="C4" s="150"/>
      <c r="D4" s="150"/>
      <c r="E4" s="150"/>
      <c r="F4" s="150"/>
      <c r="G4" s="11" t="s">
        <v>125</v>
      </c>
    </row>
    <row r="5" spans="1:7" ht="18.75" customHeight="1">
      <c r="A5" s="139" t="s">
        <v>166</v>
      </c>
      <c r="B5" s="140"/>
      <c r="C5" s="141"/>
      <c r="D5" s="141"/>
      <c r="E5" s="141"/>
      <c r="F5" s="140"/>
      <c r="G5" s="140"/>
    </row>
    <row r="6" spans="1:7" s="6" customFormat="1" ht="24" customHeight="1">
      <c r="A6" s="146" t="s">
        <v>136</v>
      </c>
      <c r="B6" s="144" t="s">
        <v>178</v>
      </c>
      <c r="C6" s="151" t="s">
        <v>177</v>
      </c>
      <c r="D6" s="152"/>
      <c r="E6" s="153"/>
      <c r="F6" s="142" t="s">
        <v>45</v>
      </c>
      <c r="G6" s="142" t="s">
        <v>44</v>
      </c>
    </row>
    <row r="7" spans="1:7" s="6" customFormat="1" ht="12.75" customHeight="1">
      <c r="A7" s="147"/>
      <c r="B7" s="145"/>
      <c r="C7" s="154"/>
      <c r="D7" s="155"/>
      <c r="E7" s="156"/>
      <c r="F7" s="143"/>
      <c r="G7" s="143"/>
    </row>
    <row r="8" spans="1:7" ht="18.75" customHeight="1">
      <c r="A8" s="122" t="s">
        <v>172</v>
      </c>
      <c r="B8" s="123"/>
      <c r="C8" s="123"/>
      <c r="D8" s="123"/>
      <c r="E8" s="123"/>
      <c r="F8" s="123"/>
      <c r="G8" s="124"/>
    </row>
    <row r="9" spans="1:7" ht="19.5" customHeight="1">
      <c r="A9" s="72">
        <f>SUM(B10:B21)</f>
        <v>1530000</v>
      </c>
      <c r="B9" s="45"/>
      <c r="C9" s="45"/>
      <c r="D9" s="45"/>
      <c r="E9" s="45"/>
      <c r="F9" s="44" t="s">
        <v>168</v>
      </c>
      <c r="G9" s="2" t="s">
        <v>193</v>
      </c>
    </row>
    <row r="10" spans="1:7" s="25" customFormat="1" ht="24.75" customHeight="1">
      <c r="A10" s="73"/>
      <c r="B10" s="22">
        <v>420000</v>
      </c>
      <c r="C10" s="127">
        <v>420000</v>
      </c>
      <c r="D10" s="128"/>
      <c r="E10" s="135"/>
      <c r="F10" s="23" t="s">
        <v>1</v>
      </c>
      <c r="G10" s="24" t="s">
        <v>52</v>
      </c>
    </row>
    <row r="11" spans="1:7" s="25" customFormat="1" ht="24.75" customHeight="1">
      <c r="A11" s="73"/>
      <c r="B11" s="22">
        <v>20000</v>
      </c>
      <c r="C11" s="127">
        <v>20000</v>
      </c>
      <c r="D11" s="128"/>
      <c r="E11" s="135"/>
      <c r="F11" s="23" t="s">
        <v>121</v>
      </c>
      <c r="G11" s="26" t="s">
        <v>130</v>
      </c>
    </row>
    <row r="12" spans="1:7" s="25" customFormat="1" ht="24.75" customHeight="1">
      <c r="A12" s="73"/>
      <c r="B12" s="22">
        <v>30000</v>
      </c>
      <c r="C12" s="127">
        <v>30000</v>
      </c>
      <c r="D12" s="128"/>
      <c r="E12" s="135"/>
      <c r="F12" s="23" t="s">
        <v>2</v>
      </c>
      <c r="G12" s="24" t="s">
        <v>56</v>
      </c>
    </row>
    <row r="13" spans="1:7" s="25" customFormat="1" ht="24.75" customHeight="1">
      <c r="A13" s="74"/>
      <c r="B13" s="22">
        <v>100000</v>
      </c>
      <c r="C13" s="127">
        <v>100000</v>
      </c>
      <c r="D13" s="128"/>
      <c r="E13" s="135"/>
      <c r="F13" s="23" t="s">
        <v>196</v>
      </c>
      <c r="G13" s="24" t="s">
        <v>57</v>
      </c>
    </row>
    <row r="14" spans="1:7" s="25" customFormat="1" ht="24.75" customHeight="1">
      <c r="A14" s="75"/>
      <c r="B14" s="22">
        <v>70000</v>
      </c>
      <c r="C14" s="127">
        <v>70000</v>
      </c>
      <c r="D14" s="128"/>
      <c r="E14" s="135"/>
      <c r="F14" s="23" t="s">
        <v>127</v>
      </c>
      <c r="G14" s="24" t="s">
        <v>126</v>
      </c>
    </row>
    <row r="15" spans="1:7" s="25" customFormat="1" ht="24.75" customHeight="1">
      <c r="A15" s="74" t="s">
        <v>171</v>
      </c>
      <c r="B15" s="22">
        <v>20000</v>
      </c>
      <c r="C15" s="127">
        <v>20000</v>
      </c>
      <c r="D15" s="128"/>
      <c r="E15" s="135"/>
      <c r="F15" s="23" t="s">
        <v>3</v>
      </c>
      <c r="G15" s="24" t="s">
        <v>59</v>
      </c>
    </row>
    <row r="16" spans="1:7" s="25" customFormat="1" ht="24.75" customHeight="1">
      <c r="A16" s="75"/>
      <c r="B16" s="22">
        <v>150000</v>
      </c>
      <c r="C16" s="127">
        <v>150000</v>
      </c>
      <c r="D16" s="128"/>
      <c r="E16" s="135"/>
      <c r="F16" s="23" t="s">
        <v>4</v>
      </c>
      <c r="G16" s="24" t="s">
        <v>60</v>
      </c>
    </row>
    <row r="17" spans="1:7" s="25" customFormat="1" ht="24.75" customHeight="1">
      <c r="A17" s="75"/>
      <c r="B17" s="22">
        <v>600000</v>
      </c>
      <c r="C17" s="127">
        <v>640000</v>
      </c>
      <c r="D17" s="128"/>
      <c r="E17" s="128"/>
      <c r="F17" s="23" t="s">
        <v>138</v>
      </c>
      <c r="G17" s="24" t="s">
        <v>137</v>
      </c>
    </row>
    <row r="18" spans="1:7" s="25" customFormat="1" ht="24.75" customHeight="1">
      <c r="A18" s="74"/>
      <c r="B18" s="22">
        <v>5000</v>
      </c>
      <c r="C18" s="127">
        <v>5000</v>
      </c>
      <c r="D18" s="128"/>
      <c r="E18" s="135"/>
      <c r="F18" s="23" t="s">
        <v>5</v>
      </c>
      <c r="G18" s="24" t="s">
        <v>61</v>
      </c>
    </row>
    <row r="19" spans="1:7" s="25" customFormat="1" ht="24.75" customHeight="1">
      <c r="A19" s="76"/>
      <c r="B19" s="22">
        <v>5000</v>
      </c>
      <c r="C19" s="127">
        <v>5000</v>
      </c>
      <c r="D19" s="128"/>
      <c r="E19" s="135"/>
      <c r="F19" s="23" t="s">
        <v>6</v>
      </c>
      <c r="G19" s="24" t="s">
        <v>64</v>
      </c>
    </row>
    <row r="20" spans="1:7" s="25" customFormat="1" ht="24.75" customHeight="1">
      <c r="A20" s="74"/>
      <c r="B20" s="22">
        <v>10000</v>
      </c>
      <c r="C20" s="127">
        <v>10000</v>
      </c>
      <c r="D20" s="128"/>
      <c r="E20" s="135"/>
      <c r="F20" s="23" t="s">
        <v>84</v>
      </c>
      <c r="G20" s="24" t="s">
        <v>83</v>
      </c>
    </row>
    <row r="21" spans="1:7" s="25" customFormat="1" ht="24.75" customHeight="1">
      <c r="A21" s="75"/>
      <c r="B21" s="22">
        <v>100000</v>
      </c>
      <c r="C21" s="127">
        <v>60000</v>
      </c>
      <c r="D21" s="128"/>
      <c r="E21" s="135"/>
      <c r="F21" s="23" t="s">
        <v>129</v>
      </c>
      <c r="G21" s="24" t="s">
        <v>128</v>
      </c>
    </row>
    <row r="22" spans="1:7" ht="24.75" customHeight="1">
      <c r="A22" s="77">
        <f>SUM(B23:B36)</f>
        <v>25733000</v>
      </c>
      <c r="B22" s="58"/>
      <c r="C22" s="157"/>
      <c r="D22" s="157"/>
      <c r="E22" s="158"/>
      <c r="F22" s="47" t="s">
        <v>135</v>
      </c>
      <c r="G22" s="16" t="s">
        <v>173</v>
      </c>
    </row>
    <row r="23" spans="1:7" s="25" customFormat="1" ht="24.75" customHeight="1">
      <c r="A23" s="78"/>
      <c r="B23" s="22">
        <v>18000000</v>
      </c>
      <c r="C23" s="118">
        <v>16500000</v>
      </c>
      <c r="D23" s="119"/>
      <c r="E23" s="120"/>
      <c r="F23" s="23" t="s">
        <v>7</v>
      </c>
      <c r="G23" s="24" t="s">
        <v>52</v>
      </c>
    </row>
    <row r="24" spans="1:7" s="25" customFormat="1" ht="24.75" customHeight="1">
      <c r="A24" s="74"/>
      <c r="B24" s="28">
        <v>2700000</v>
      </c>
      <c r="C24" s="118">
        <v>2300000</v>
      </c>
      <c r="D24" s="119"/>
      <c r="E24" s="120"/>
      <c r="F24" s="23" t="s">
        <v>8</v>
      </c>
      <c r="G24" s="24" t="s">
        <v>55</v>
      </c>
    </row>
    <row r="25" spans="1:7" s="25" customFormat="1" ht="24.75" customHeight="1">
      <c r="A25" s="78"/>
      <c r="B25" s="22">
        <v>100000</v>
      </c>
      <c r="C25" s="118">
        <v>100000</v>
      </c>
      <c r="D25" s="119"/>
      <c r="E25" s="120"/>
      <c r="F25" s="23" t="s">
        <v>9</v>
      </c>
      <c r="G25" s="24" t="s">
        <v>57</v>
      </c>
    </row>
    <row r="26" spans="1:7" s="25" customFormat="1" ht="24.75" customHeight="1">
      <c r="A26" s="78"/>
      <c r="B26" s="22">
        <v>2000</v>
      </c>
      <c r="C26" s="118">
        <v>2000</v>
      </c>
      <c r="D26" s="119"/>
      <c r="E26" s="120"/>
      <c r="F26" s="23" t="s">
        <v>10</v>
      </c>
      <c r="G26" s="24" t="s">
        <v>58</v>
      </c>
    </row>
    <row r="27" spans="1:7" s="25" customFormat="1" ht="24.75" customHeight="1">
      <c r="A27" s="78"/>
      <c r="B27" s="22">
        <v>1400000</v>
      </c>
      <c r="C27" s="118">
        <v>1300000</v>
      </c>
      <c r="D27" s="119"/>
      <c r="E27" s="120"/>
      <c r="F27" s="23" t="s">
        <v>11</v>
      </c>
      <c r="G27" s="24" t="s">
        <v>60</v>
      </c>
    </row>
    <row r="28" spans="1:7" s="25" customFormat="1" ht="24.75" customHeight="1">
      <c r="A28" s="78"/>
      <c r="B28" s="22">
        <v>234000</v>
      </c>
      <c r="C28" s="118">
        <v>0</v>
      </c>
      <c r="D28" s="134"/>
      <c r="E28" s="119"/>
      <c r="F28" s="23" t="s">
        <v>195</v>
      </c>
      <c r="G28" s="24" t="s">
        <v>194</v>
      </c>
    </row>
    <row r="29" spans="1:7" s="25" customFormat="1" ht="24.75" customHeight="1">
      <c r="A29" s="78"/>
      <c r="B29" s="22">
        <v>2200000</v>
      </c>
      <c r="C29" s="118">
        <v>1900000</v>
      </c>
      <c r="D29" s="119"/>
      <c r="E29" s="137"/>
      <c r="F29" s="23" t="s">
        <v>48</v>
      </c>
      <c r="G29" s="24" t="s">
        <v>61</v>
      </c>
    </row>
    <row r="30" spans="1:7" s="25" customFormat="1" ht="24.75" customHeight="1">
      <c r="A30" s="78"/>
      <c r="B30" s="22">
        <v>100000</v>
      </c>
      <c r="C30" s="118">
        <v>100000</v>
      </c>
      <c r="D30" s="119"/>
      <c r="E30" s="120"/>
      <c r="F30" s="23" t="s">
        <v>12</v>
      </c>
      <c r="G30" s="24" t="s">
        <v>66</v>
      </c>
    </row>
    <row r="31" spans="1:7" s="25" customFormat="1" ht="24.75" customHeight="1">
      <c r="A31" s="78"/>
      <c r="B31" s="22">
        <v>500000</v>
      </c>
      <c r="C31" s="118">
        <v>420000</v>
      </c>
      <c r="D31" s="119"/>
      <c r="E31" s="137"/>
      <c r="F31" s="23" t="s">
        <v>13</v>
      </c>
      <c r="G31" s="24" t="s">
        <v>67</v>
      </c>
    </row>
    <row r="32" spans="1:7" s="25" customFormat="1" ht="24.75" customHeight="1">
      <c r="A32" s="79"/>
      <c r="B32" s="37">
        <v>12000</v>
      </c>
      <c r="C32" s="127">
        <v>10000</v>
      </c>
      <c r="D32" s="128"/>
      <c r="E32" s="138"/>
      <c r="F32" s="38" t="s">
        <v>14</v>
      </c>
      <c r="G32" s="39" t="s">
        <v>68</v>
      </c>
    </row>
    <row r="33" spans="1:7" s="25" customFormat="1" ht="24.75" customHeight="1">
      <c r="A33" s="78"/>
      <c r="B33" s="22">
        <v>180000</v>
      </c>
      <c r="C33" s="118">
        <v>180000</v>
      </c>
      <c r="D33" s="119"/>
      <c r="E33" s="120"/>
      <c r="F33" s="23" t="s">
        <v>15</v>
      </c>
      <c r="G33" s="24" t="s">
        <v>69</v>
      </c>
    </row>
    <row r="34" spans="1:7" s="25" customFormat="1" ht="24.75" customHeight="1">
      <c r="A34" s="74"/>
      <c r="B34" s="22">
        <v>170000</v>
      </c>
      <c r="C34" s="118">
        <v>170000</v>
      </c>
      <c r="D34" s="119"/>
      <c r="E34" s="120"/>
      <c r="F34" s="23" t="s">
        <v>16</v>
      </c>
      <c r="G34" s="24" t="s">
        <v>70</v>
      </c>
    </row>
    <row r="35" spans="1:7" s="25" customFormat="1" ht="24.75" customHeight="1">
      <c r="A35" s="78"/>
      <c r="B35" s="22">
        <v>120000</v>
      </c>
      <c r="C35" s="118">
        <v>120000</v>
      </c>
      <c r="D35" s="119"/>
      <c r="E35" s="120"/>
      <c r="F35" s="23" t="s">
        <v>51</v>
      </c>
      <c r="G35" s="24" t="s">
        <v>62</v>
      </c>
    </row>
    <row r="36" spans="1:7" s="25" customFormat="1" ht="24.75" customHeight="1">
      <c r="A36" s="78"/>
      <c r="B36" s="22">
        <v>15000</v>
      </c>
      <c r="C36" s="118">
        <v>15000</v>
      </c>
      <c r="D36" s="119"/>
      <c r="E36" s="51"/>
      <c r="F36" s="23" t="s">
        <v>119</v>
      </c>
      <c r="G36" s="24" t="s">
        <v>71</v>
      </c>
    </row>
    <row r="37" spans="1:7" ht="24.75" customHeight="1">
      <c r="A37" s="80">
        <f>SUM(B38:B67)</f>
        <v>6020000</v>
      </c>
      <c r="B37" s="59"/>
      <c r="C37" s="48"/>
      <c r="D37" s="48"/>
      <c r="E37" s="48"/>
      <c r="F37" s="49" t="s">
        <v>120</v>
      </c>
      <c r="G37" s="2" t="s">
        <v>174</v>
      </c>
    </row>
    <row r="38" spans="1:7" s="25" customFormat="1" ht="24.75" customHeight="1">
      <c r="A38" s="78"/>
      <c r="B38" s="22">
        <v>45000</v>
      </c>
      <c r="C38" s="118">
        <v>45000</v>
      </c>
      <c r="D38" s="119"/>
      <c r="E38" s="51"/>
      <c r="F38" s="23" t="s">
        <v>17</v>
      </c>
      <c r="G38" s="24" t="s">
        <v>52</v>
      </c>
    </row>
    <row r="39" spans="1:7" s="25" customFormat="1" ht="24.75" customHeight="1">
      <c r="A39" s="78"/>
      <c r="B39" s="22">
        <v>200000</v>
      </c>
      <c r="C39" s="118">
        <v>200000</v>
      </c>
      <c r="D39" s="119"/>
      <c r="E39" s="51"/>
      <c r="F39" s="23" t="s">
        <v>18</v>
      </c>
      <c r="G39" s="24" t="s">
        <v>54</v>
      </c>
    </row>
    <row r="40" spans="1:7" s="25" customFormat="1" ht="24.75" customHeight="1">
      <c r="A40" s="78"/>
      <c r="B40" s="22">
        <v>200000</v>
      </c>
      <c r="C40" s="118">
        <v>200000</v>
      </c>
      <c r="D40" s="119"/>
      <c r="E40" s="120"/>
      <c r="F40" s="23" t="s">
        <v>94</v>
      </c>
      <c r="G40" s="24" t="s">
        <v>55</v>
      </c>
    </row>
    <row r="41" spans="1:7" s="25" customFormat="1" ht="24.75" customHeight="1">
      <c r="A41" s="78"/>
      <c r="B41" s="50">
        <v>0</v>
      </c>
      <c r="C41" s="118">
        <v>0</v>
      </c>
      <c r="D41" s="119"/>
      <c r="E41" s="120"/>
      <c r="F41" s="23" t="s">
        <v>87</v>
      </c>
      <c r="G41" s="24" t="s">
        <v>57</v>
      </c>
    </row>
    <row r="42" spans="1:7" s="25" customFormat="1" ht="24.75" customHeight="1">
      <c r="A42" s="78"/>
      <c r="B42" s="22">
        <v>30000</v>
      </c>
      <c r="C42" s="118">
        <v>30000</v>
      </c>
      <c r="D42" s="119"/>
      <c r="E42" s="120"/>
      <c r="F42" s="23" t="s">
        <v>88</v>
      </c>
      <c r="G42" s="24" t="s">
        <v>59</v>
      </c>
    </row>
    <row r="43" spans="1:7" s="25" customFormat="1" ht="24.75" customHeight="1">
      <c r="A43" s="78"/>
      <c r="B43" s="22">
        <v>30000</v>
      </c>
      <c r="C43" s="118">
        <v>30000</v>
      </c>
      <c r="D43" s="119"/>
      <c r="E43" s="120"/>
      <c r="F43" s="23" t="s">
        <v>170</v>
      </c>
      <c r="G43" s="24" t="s">
        <v>60</v>
      </c>
    </row>
    <row r="44" spans="1:7" s="25" customFormat="1" ht="24.75" customHeight="1">
      <c r="A44" s="78"/>
      <c r="B44" s="22">
        <v>50000</v>
      </c>
      <c r="C44" s="118">
        <v>50000</v>
      </c>
      <c r="D44" s="119"/>
      <c r="E44" s="120"/>
      <c r="F44" s="23" t="s">
        <v>106</v>
      </c>
      <c r="G44" s="24" t="s">
        <v>72</v>
      </c>
    </row>
    <row r="45" spans="1:7" s="25" customFormat="1" ht="24.75" customHeight="1">
      <c r="A45" s="78"/>
      <c r="B45" s="22">
        <v>200000</v>
      </c>
      <c r="C45" s="118">
        <v>150000</v>
      </c>
      <c r="D45" s="119"/>
      <c r="E45" s="120"/>
      <c r="F45" s="23" t="s">
        <v>19</v>
      </c>
      <c r="G45" s="24" t="s">
        <v>61</v>
      </c>
    </row>
    <row r="46" spans="1:7" s="25" customFormat="1" ht="24.75" customHeight="1">
      <c r="A46" s="78"/>
      <c r="B46" s="22">
        <v>100000</v>
      </c>
      <c r="C46" s="118">
        <v>50000</v>
      </c>
      <c r="D46" s="119"/>
      <c r="E46" s="120"/>
      <c r="F46" s="23" t="s">
        <v>20</v>
      </c>
      <c r="G46" s="24" t="s">
        <v>66</v>
      </c>
    </row>
    <row r="47" spans="1:7" s="25" customFormat="1" ht="24.75" customHeight="1">
      <c r="A47" s="78"/>
      <c r="B47" s="22">
        <v>2000000</v>
      </c>
      <c r="C47" s="118">
        <v>1600000</v>
      </c>
      <c r="D47" s="119"/>
      <c r="E47" s="120"/>
      <c r="F47" s="23" t="s">
        <v>47</v>
      </c>
      <c r="G47" s="24" t="s">
        <v>62</v>
      </c>
    </row>
    <row r="48" spans="1:7" s="25" customFormat="1" ht="24.75" customHeight="1">
      <c r="A48" s="78"/>
      <c r="B48" s="22">
        <v>400000</v>
      </c>
      <c r="C48" s="118">
        <v>400000</v>
      </c>
      <c r="D48" s="119"/>
      <c r="E48" s="120"/>
      <c r="F48" s="23" t="s">
        <v>21</v>
      </c>
      <c r="G48" s="24" t="s">
        <v>73</v>
      </c>
    </row>
    <row r="49" spans="1:7" s="25" customFormat="1" ht="24.75" customHeight="1">
      <c r="A49" s="78"/>
      <c r="B49" s="22">
        <v>900000</v>
      </c>
      <c r="C49" s="118">
        <v>900000</v>
      </c>
      <c r="D49" s="134"/>
      <c r="E49" s="119"/>
      <c r="F49" s="23" t="s">
        <v>22</v>
      </c>
      <c r="G49" s="24" t="s">
        <v>71</v>
      </c>
    </row>
    <row r="50" spans="1:7" s="25" customFormat="1" ht="24.75" customHeight="1">
      <c r="A50" s="78"/>
      <c r="B50" s="22">
        <v>340000</v>
      </c>
      <c r="C50" s="118">
        <v>240000</v>
      </c>
      <c r="D50" s="119"/>
      <c r="E50" s="120"/>
      <c r="F50" s="23" t="s">
        <v>23</v>
      </c>
      <c r="G50" s="24" t="s">
        <v>63</v>
      </c>
    </row>
    <row r="51" spans="1:7" s="25" customFormat="1" ht="24.75" customHeight="1">
      <c r="A51" s="78"/>
      <c r="B51" s="22">
        <v>20000</v>
      </c>
      <c r="C51" s="118">
        <v>20000</v>
      </c>
      <c r="D51" s="119"/>
      <c r="E51" s="120"/>
      <c r="F51" s="23" t="s">
        <v>24</v>
      </c>
      <c r="G51" s="24" t="s">
        <v>74</v>
      </c>
    </row>
    <row r="52" spans="1:7" s="25" customFormat="1" ht="24.75" customHeight="1">
      <c r="A52" s="78"/>
      <c r="B52" s="22">
        <v>20000</v>
      </c>
      <c r="C52" s="118">
        <v>20000</v>
      </c>
      <c r="D52" s="119"/>
      <c r="E52" s="120"/>
      <c r="F52" s="23" t="s">
        <v>98</v>
      </c>
      <c r="G52" s="24" t="s">
        <v>97</v>
      </c>
    </row>
    <row r="53" spans="1:7" s="25" customFormat="1" ht="24.75" customHeight="1">
      <c r="A53" s="78"/>
      <c r="B53" s="22">
        <v>15000</v>
      </c>
      <c r="C53" s="118">
        <v>15000</v>
      </c>
      <c r="D53" s="134"/>
      <c r="E53" s="119"/>
      <c r="F53" s="23" t="s">
        <v>140</v>
      </c>
      <c r="G53" s="24" t="s">
        <v>139</v>
      </c>
    </row>
    <row r="54" spans="1:7" s="25" customFormat="1" ht="24.75" customHeight="1">
      <c r="A54" s="78"/>
      <c r="B54" s="22">
        <v>15000</v>
      </c>
      <c r="C54" s="118">
        <v>15000</v>
      </c>
      <c r="D54" s="134"/>
      <c r="E54" s="119"/>
      <c r="F54" s="23" t="s">
        <v>142</v>
      </c>
      <c r="G54" s="24" t="s">
        <v>141</v>
      </c>
    </row>
    <row r="55" spans="1:7" s="25" customFormat="1" ht="24.75" customHeight="1">
      <c r="A55" s="78"/>
      <c r="B55" s="22">
        <v>450000</v>
      </c>
      <c r="C55" s="118">
        <v>450000</v>
      </c>
      <c r="D55" s="119"/>
      <c r="E55" s="120"/>
      <c r="F55" s="27" t="s">
        <v>25</v>
      </c>
      <c r="G55" s="24" t="s">
        <v>75</v>
      </c>
    </row>
    <row r="56" spans="1:7" s="25" customFormat="1" ht="24.75" customHeight="1">
      <c r="A56" s="78"/>
      <c r="B56" s="22">
        <v>5000</v>
      </c>
      <c r="C56" s="118">
        <v>5000</v>
      </c>
      <c r="D56" s="134"/>
      <c r="E56" s="119"/>
      <c r="F56" s="27" t="s">
        <v>161</v>
      </c>
      <c r="G56" s="24" t="s">
        <v>160</v>
      </c>
    </row>
    <row r="57" spans="1:7" s="25" customFormat="1" ht="24.75" customHeight="1">
      <c r="A57" s="78"/>
      <c r="B57" s="22">
        <v>0</v>
      </c>
      <c r="C57" s="118">
        <v>20000</v>
      </c>
      <c r="D57" s="119"/>
      <c r="E57" s="120"/>
      <c r="F57" s="23" t="s">
        <v>96</v>
      </c>
      <c r="G57" s="24" t="s">
        <v>95</v>
      </c>
    </row>
    <row r="58" spans="1:7" s="25" customFormat="1" ht="24.75" customHeight="1">
      <c r="A58" s="78"/>
      <c r="B58" s="22">
        <v>20000</v>
      </c>
      <c r="C58" s="118">
        <v>20000</v>
      </c>
      <c r="D58" s="119"/>
      <c r="E58" s="120"/>
      <c r="F58" s="23" t="s">
        <v>26</v>
      </c>
      <c r="G58" s="24" t="s">
        <v>65</v>
      </c>
    </row>
    <row r="59" spans="1:7" s="25" customFormat="1" ht="24.75" customHeight="1">
      <c r="A59" s="78"/>
      <c r="B59" s="22">
        <v>70000</v>
      </c>
      <c r="C59" s="118">
        <v>70000</v>
      </c>
      <c r="D59" s="134"/>
      <c r="E59" s="119"/>
      <c r="F59" s="23" t="s">
        <v>93</v>
      </c>
      <c r="G59" s="24" t="s">
        <v>92</v>
      </c>
    </row>
    <row r="60" spans="1:8" s="25" customFormat="1" ht="24.75" customHeight="1">
      <c r="A60" s="78"/>
      <c r="B60" s="22">
        <v>230000</v>
      </c>
      <c r="C60" s="118">
        <v>230000</v>
      </c>
      <c r="D60" s="134"/>
      <c r="E60" s="119"/>
      <c r="F60" s="23" t="s">
        <v>108</v>
      </c>
      <c r="G60" s="24" t="s">
        <v>107</v>
      </c>
      <c r="H60" s="25" t="s">
        <v>101</v>
      </c>
    </row>
    <row r="61" spans="1:7" s="25" customFormat="1" ht="37.5" customHeight="1">
      <c r="A61" s="78"/>
      <c r="B61" s="22">
        <v>50000</v>
      </c>
      <c r="C61" s="118">
        <v>50000</v>
      </c>
      <c r="D61" s="119"/>
      <c r="E61" s="137"/>
      <c r="F61" s="23" t="s">
        <v>118</v>
      </c>
      <c r="G61" s="24" t="s">
        <v>117</v>
      </c>
    </row>
    <row r="62" spans="1:8" s="25" customFormat="1" ht="24.75" customHeight="1">
      <c r="A62" s="78"/>
      <c r="B62" s="22">
        <v>100000</v>
      </c>
      <c r="C62" s="118">
        <v>100000</v>
      </c>
      <c r="D62" s="119"/>
      <c r="E62" s="120"/>
      <c r="F62" s="23" t="s">
        <v>27</v>
      </c>
      <c r="G62" s="24" t="s">
        <v>99</v>
      </c>
      <c r="H62" s="25" t="s">
        <v>101</v>
      </c>
    </row>
    <row r="63" spans="1:7" s="25" customFormat="1" ht="24.75" customHeight="1">
      <c r="A63" s="78"/>
      <c r="B63" s="22">
        <v>60000</v>
      </c>
      <c r="C63" s="118">
        <v>60000</v>
      </c>
      <c r="D63" s="119"/>
      <c r="E63" s="120"/>
      <c r="F63" s="23" t="s">
        <v>49</v>
      </c>
      <c r="G63" s="24" t="s">
        <v>76</v>
      </c>
    </row>
    <row r="64" spans="1:8" s="25" customFormat="1" ht="24.75" customHeight="1">
      <c r="A64" s="81"/>
      <c r="B64" s="22">
        <v>200000</v>
      </c>
      <c r="C64" s="118">
        <v>140000</v>
      </c>
      <c r="D64" s="119"/>
      <c r="E64" s="119"/>
      <c r="F64" s="23" t="s">
        <v>116</v>
      </c>
      <c r="G64" s="24" t="s">
        <v>77</v>
      </c>
      <c r="H64" s="25" t="s">
        <v>101</v>
      </c>
    </row>
    <row r="65" spans="1:7" s="25" customFormat="1" ht="24.75" customHeight="1">
      <c r="A65" s="79"/>
      <c r="B65" s="37">
        <v>30000</v>
      </c>
      <c r="C65" s="118">
        <v>30000</v>
      </c>
      <c r="D65" s="119"/>
      <c r="E65" s="136"/>
      <c r="F65" s="38" t="s">
        <v>28</v>
      </c>
      <c r="G65" s="39" t="s">
        <v>78</v>
      </c>
    </row>
    <row r="66" spans="1:7" s="25" customFormat="1" ht="24.75" customHeight="1">
      <c r="A66" s="78"/>
      <c r="B66" s="22">
        <v>40000</v>
      </c>
      <c r="C66" s="118">
        <v>40000</v>
      </c>
      <c r="D66" s="119"/>
      <c r="E66" s="120"/>
      <c r="F66" s="23" t="s">
        <v>29</v>
      </c>
      <c r="G66" s="24" t="s">
        <v>79</v>
      </c>
    </row>
    <row r="67" spans="1:7" s="25" customFormat="1" ht="24.75" customHeight="1">
      <c r="A67" s="78"/>
      <c r="B67" s="22">
        <v>200000</v>
      </c>
      <c r="C67" s="118">
        <v>120000</v>
      </c>
      <c r="D67" s="119"/>
      <c r="E67" s="120"/>
      <c r="F67" s="23" t="s">
        <v>50</v>
      </c>
      <c r="G67" s="24" t="s">
        <v>80</v>
      </c>
    </row>
    <row r="68" spans="1:7" ht="24.75" customHeight="1">
      <c r="A68" s="77">
        <f>B69</f>
        <v>3508962.08</v>
      </c>
      <c r="B68" s="59"/>
      <c r="C68" s="46"/>
      <c r="D68" s="46"/>
      <c r="E68" s="46"/>
      <c r="F68" s="47" t="s">
        <v>175</v>
      </c>
      <c r="G68" s="2" t="s">
        <v>176</v>
      </c>
    </row>
    <row r="69" spans="1:7" ht="24.75" customHeight="1">
      <c r="A69" s="82"/>
      <c r="B69" s="1">
        <v>3508962.08</v>
      </c>
      <c r="C69" s="131">
        <v>3877467.68</v>
      </c>
      <c r="D69" s="132"/>
      <c r="E69" s="133"/>
      <c r="F69" s="17" t="s">
        <v>30</v>
      </c>
      <c r="G69" s="3" t="s">
        <v>52</v>
      </c>
    </row>
    <row r="70" spans="1:7" ht="24.75" customHeight="1">
      <c r="A70" s="83"/>
      <c r="B70" s="67"/>
      <c r="C70" s="67"/>
      <c r="D70" s="67"/>
      <c r="E70" s="67"/>
      <c r="F70" s="66" t="s">
        <v>144</v>
      </c>
      <c r="G70" s="52">
        <v>20</v>
      </c>
    </row>
    <row r="71" spans="1:7" ht="24.75" customHeight="1">
      <c r="A71" s="77">
        <f>SUM(B72:B75)</f>
        <v>1300000</v>
      </c>
      <c r="B71" s="46"/>
      <c r="C71" s="46"/>
      <c r="D71" s="46"/>
      <c r="E71" s="46"/>
      <c r="F71" s="47" t="s">
        <v>146</v>
      </c>
      <c r="G71" s="2" t="s">
        <v>179</v>
      </c>
    </row>
    <row r="72" spans="1:7" s="25" customFormat="1" ht="24.75" customHeight="1">
      <c r="A72" s="78"/>
      <c r="B72" s="22">
        <v>400000</v>
      </c>
      <c r="C72" s="118">
        <v>320000</v>
      </c>
      <c r="D72" s="119"/>
      <c r="E72" s="120"/>
      <c r="F72" s="23" t="s">
        <v>31</v>
      </c>
      <c r="G72" s="24" t="s">
        <v>52</v>
      </c>
    </row>
    <row r="73" spans="1:7" s="25" customFormat="1" ht="24.75" customHeight="1">
      <c r="A73" s="78"/>
      <c r="B73" s="22">
        <v>700000</v>
      </c>
      <c r="C73" s="118">
        <v>400000</v>
      </c>
      <c r="D73" s="134"/>
      <c r="E73" s="119"/>
      <c r="F73" s="23" t="s">
        <v>198</v>
      </c>
      <c r="G73" s="24" t="s">
        <v>54</v>
      </c>
    </row>
    <row r="74" spans="1:7" s="25" customFormat="1" ht="24.75" customHeight="1">
      <c r="A74" s="78"/>
      <c r="B74" s="22">
        <v>200000</v>
      </c>
      <c r="C74" s="118">
        <v>200000</v>
      </c>
      <c r="D74" s="119"/>
      <c r="E74" s="120"/>
      <c r="F74" s="23" t="s">
        <v>110</v>
      </c>
      <c r="G74" s="24" t="s">
        <v>55</v>
      </c>
    </row>
    <row r="75" spans="1:7" s="25" customFormat="1" ht="24.75" customHeight="1">
      <c r="A75" s="90"/>
      <c r="B75" s="22">
        <v>0</v>
      </c>
      <c r="C75" s="118">
        <v>150000</v>
      </c>
      <c r="D75" s="119"/>
      <c r="E75" s="120"/>
      <c r="F75" s="23" t="s">
        <v>32</v>
      </c>
      <c r="G75" s="24" t="s">
        <v>81</v>
      </c>
    </row>
    <row r="76" spans="1:7" s="25" customFormat="1" ht="22.5" customHeight="1">
      <c r="A76" s="77">
        <f>SUM(B77:B79)</f>
        <v>1800000</v>
      </c>
      <c r="B76" s="46"/>
      <c r="C76" s="46"/>
      <c r="D76" s="46"/>
      <c r="E76" s="46"/>
      <c r="F76" s="47" t="s">
        <v>147</v>
      </c>
      <c r="G76" s="2" t="s">
        <v>180</v>
      </c>
    </row>
    <row r="77" spans="1:7" s="25" customFormat="1" ht="24.75" customHeight="1">
      <c r="A77" s="78"/>
      <c r="B77" s="22">
        <v>700000</v>
      </c>
      <c r="C77" s="118">
        <v>600000</v>
      </c>
      <c r="D77" s="119"/>
      <c r="E77" s="120"/>
      <c r="F77" s="23" t="s">
        <v>33</v>
      </c>
      <c r="G77" s="29">
        <v>0.9090909090909</v>
      </c>
    </row>
    <row r="78" spans="1:7" s="25" customFormat="1" ht="24.75" customHeight="1">
      <c r="A78" s="78"/>
      <c r="B78" s="22">
        <v>1000000</v>
      </c>
      <c r="C78" s="118">
        <v>1200000</v>
      </c>
      <c r="D78" s="119"/>
      <c r="E78" s="120"/>
      <c r="F78" s="23" t="s">
        <v>34</v>
      </c>
      <c r="G78" s="24" t="s">
        <v>53</v>
      </c>
    </row>
    <row r="79" spans="1:7" s="25" customFormat="1" ht="24.75" customHeight="1">
      <c r="A79" s="78"/>
      <c r="B79" s="22">
        <v>100000</v>
      </c>
      <c r="C79" s="118">
        <v>60000</v>
      </c>
      <c r="D79" s="119"/>
      <c r="E79" s="120"/>
      <c r="F79" s="23" t="s">
        <v>123</v>
      </c>
      <c r="G79" s="24" t="s">
        <v>122</v>
      </c>
    </row>
    <row r="80" spans="1:7" s="25" customFormat="1" ht="24.75" customHeight="1">
      <c r="A80" s="77">
        <f>SUM(B81:B85)</f>
        <v>30000</v>
      </c>
      <c r="B80" s="46"/>
      <c r="C80" s="46"/>
      <c r="D80" s="46"/>
      <c r="E80" s="46"/>
      <c r="F80" s="47" t="s">
        <v>182</v>
      </c>
      <c r="G80" s="2" t="s">
        <v>181</v>
      </c>
    </row>
    <row r="81" spans="1:7" s="25" customFormat="1" ht="24.75" customHeight="1">
      <c r="A81" s="84"/>
      <c r="B81" s="22">
        <v>20000</v>
      </c>
      <c r="C81" s="127">
        <v>20000</v>
      </c>
      <c r="D81" s="166"/>
      <c r="E81" s="128"/>
      <c r="F81" s="62" t="s">
        <v>162</v>
      </c>
      <c r="G81" s="60" t="s">
        <v>163</v>
      </c>
    </row>
    <row r="82" spans="1:7" s="25" customFormat="1" ht="26.25" customHeight="1">
      <c r="A82" s="78"/>
      <c r="B82" s="22">
        <v>0</v>
      </c>
      <c r="C82" s="118">
        <v>0</v>
      </c>
      <c r="D82" s="119"/>
      <c r="E82" s="120"/>
      <c r="F82" s="63" t="s">
        <v>35</v>
      </c>
      <c r="G82" s="29">
        <v>0.8333333333333334</v>
      </c>
    </row>
    <row r="83" spans="1:7" s="25" customFormat="1" ht="24.75" customHeight="1">
      <c r="A83" s="85"/>
      <c r="B83" s="30">
        <v>10000</v>
      </c>
      <c r="C83" s="118">
        <v>0</v>
      </c>
      <c r="D83" s="119"/>
      <c r="E83" s="120"/>
      <c r="F83" s="31" t="s">
        <v>169</v>
      </c>
      <c r="G83" s="24" t="s">
        <v>54</v>
      </c>
    </row>
    <row r="84" spans="1:7" s="25" customFormat="1" ht="24.75" customHeight="1">
      <c r="A84" s="85"/>
      <c r="B84" s="30">
        <v>0</v>
      </c>
      <c r="C84" s="118">
        <v>0</v>
      </c>
      <c r="D84" s="119"/>
      <c r="E84" s="120"/>
      <c r="F84" s="31" t="s">
        <v>36</v>
      </c>
      <c r="G84" s="32" t="s">
        <v>55</v>
      </c>
    </row>
    <row r="85" spans="1:7" s="25" customFormat="1" ht="24.75" customHeight="1">
      <c r="A85" s="78"/>
      <c r="B85" s="22">
        <v>0</v>
      </c>
      <c r="C85" s="118">
        <v>0</v>
      </c>
      <c r="D85" s="119"/>
      <c r="E85" s="120"/>
      <c r="F85" s="23" t="s">
        <v>37</v>
      </c>
      <c r="G85" s="24" t="s">
        <v>57</v>
      </c>
    </row>
    <row r="86" spans="1:7" s="25" customFormat="1" ht="24.75" customHeight="1">
      <c r="A86" s="77">
        <f>SUM(B87:B88)</f>
        <v>125000</v>
      </c>
      <c r="B86" s="46"/>
      <c r="C86" s="46"/>
      <c r="D86" s="46"/>
      <c r="E86" s="46"/>
      <c r="F86" s="47" t="s">
        <v>148</v>
      </c>
      <c r="G86" s="2" t="s">
        <v>183</v>
      </c>
    </row>
    <row r="87" spans="1:7" s="25" customFormat="1" ht="24.75" customHeight="1">
      <c r="A87" s="78"/>
      <c r="B87" s="22">
        <v>100000</v>
      </c>
      <c r="C87" s="118">
        <v>100000</v>
      </c>
      <c r="D87" s="119"/>
      <c r="E87" s="120"/>
      <c r="F87" s="23" t="s">
        <v>38</v>
      </c>
      <c r="G87" s="29">
        <v>0.9090909090909</v>
      </c>
    </row>
    <row r="88" spans="1:7" s="25" customFormat="1" ht="24.75" customHeight="1">
      <c r="A88" s="78"/>
      <c r="B88" s="22">
        <v>25000</v>
      </c>
      <c r="C88" s="118">
        <v>25000</v>
      </c>
      <c r="D88" s="119"/>
      <c r="E88" s="120"/>
      <c r="F88" s="23" t="s">
        <v>159</v>
      </c>
      <c r="G88" s="24" t="s">
        <v>53</v>
      </c>
    </row>
    <row r="89" spans="1:7" s="25" customFormat="1" ht="24.75" customHeight="1">
      <c r="A89" s="77">
        <f>SUM(B90:B91)</f>
        <v>45000</v>
      </c>
      <c r="B89" s="46"/>
      <c r="C89" s="46"/>
      <c r="D89" s="46"/>
      <c r="E89" s="46"/>
      <c r="F89" s="47" t="s">
        <v>149</v>
      </c>
      <c r="G89" s="2" t="s">
        <v>184</v>
      </c>
    </row>
    <row r="90" spans="1:7" s="25" customFormat="1" ht="24.75" customHeight="1">
      <c r="A90" s="78"/>
      <c r="B90" s="22"/>
      <c r="C90" s="118">
        <v>80000</v>
      </c>
      <c r="D90" s="119"/>
      <c r="E90" s="120"/>
      <c r="F90" s="23" t="s">
        <v>124</v>
      </c>
      <c r="G90" s="29" t="s">
        <v>186</v>
      </c>
    </row>
    <row r="91" spans="1:7" s="25" customFormat="1" ht="24.75" customHeight="1">
      <c r="A91" s="78"/>
      <c r="B91" s="22">
        <v>45000</v>
      </c>
      <c r="C91" s="118">
        <v>45000</v>
      </c>
      <c r="D91" s="134"/>
      <c r="E91" s="119"/>
      <c r="F91" s="23" t="s">
        <v>143</v>
      </c>
      <c r="G91" s="29">
        <v>0.7692307692308</v>
      </c>
    </row>
    <row r="92" spans="1:7" s="25" customFormat="1" ht="24.75" customHeight="1">
      <c r="A92" s="77">
        <f>B93</f>
        <v>0</v>
      </c>
      <c r="B92" s="46"/>
      <c r="C92" s="46"/>
      <c r="D92" s="46"/>
      <c r="E92" s="46"/>
      <c r="F92" s="47" t="s">
        <v>150</v>
      </c>
      <c r="G92" s="2" t="s">
        <v>185</v>
      </c>
    </row>
    <row r="93" spans="1:7" s="25" customFormat="1" ht="24.75" customHeight="1">
      <c r="A93" s="86"/>
      <c r="B93" s="22">
        <v>0</v>
      </c>
      <c r="C93" s="118">
        <v>300000</v>
      </c>
      <c r="D93" s="119"/>
      <c r="E93" s="120"/>
      <c r="F93" s="23" t="s">
        <v>85</v>
      </c>
      <c r="G93" s="24" t="s">
        <v>86</v>
      </c>
    </row>
    <row r="94" spans="1:7" ht="24.75" customHeight="1">
      <c r="A94" s="87"/>
      <c r="B94" s="65"/>
      <c r="C94" s="65"/>
      <c r="D94" s="65"/>
      <c r="E94" s="65"/>
      <c r="F94" s="68" t="s">
        <v>151</v>
      </c>
      <c r="G94" s="53">
        <v>30</v>
      </c>
    </row>
    <row r="95" spans="1:7" ht="24.75" customHeight="1">
      <c r="A95" s="88">
        <f>SUM(B96:B102)</f>
        <v>382000</v>
      </c>
      <c r="B95" s="54"/>
      <c r="C95" s="55"/>
      <c r="D95" s="55"/>
      <c r="E95" s="55"/>
      <c r="F95" s="47" t="s">
        <v>152</v>
      </c>
      <c r="G95" s="2" t="s">
        <v>187</v>
      </c>
    </row>
    <row r="96" spans="1:7" s="25" customFormat="1" ht="24.75" customHeight="1">
      <c r="A96" s="78"/>
      <c r="B96" s="28">
        <v>260000</v>
      </c>
      <c r="C96" s="118">
        <v>260000</v>
      </c>
      <c r="D96" s="119"/>
      <c r="E96" s="120"/>
      <c r="F96" s="33" t="s">
        <v>112</v>
      </c>
      <c r="G96" s="36" t="s">
        <v>131</v>
      </c>
    </row>
    <row r="97" spans="1:7" s="25" customFormat="1" ht="24.75" customHeight="1" thickBot="1">
      <c r="A97" s="89"/>
      <c r="B97" s="42"/>
      <c r="C97" s="167">
        <v>0</v>
      </c>
      <c r="D97" s="168"/>
      <c r="E97" s="168"/>
      <c r="F97" s="56" t="s">
        <v>113</v>
      </c>
      <c r="G97" s="43" t="s">
        <v>132</v>
      </c>
    </row>
    <row r="98" spans="1:7" s="25" customFormat="1" ht="24.75" customHeight="1">
      <c r="A98" s="79"/>
      <c r="B98" s="40">
        <v>12000</v>
      </c>
      <c r="C98" s="169">
        <v>12000</v>
      </c>
      <c r="D98" s="170"/>
      <c r="E98" s="136"/>
      <c r="F98" s="57" t="s">
        <v>114</v>
      </c>
      <c r="G98" s="41" t="s">
        <v>133</v>
      </c>
    </row>
    <row r="99" spans="1:7" s="25" customFormat="1" ht="24.75" customHeight="1">
      <c r="A99" s="78"/>
      <c r="B99" s="22">
        <v>50000</v>
      </c>
      <c r="C99" s="118">
        <v>50000</v>
      </c>
      <c r="D99" s="134"/>
      <c r="E99" s="119"/>
      <c r="F99" s="33" t="s">
        <v>89</v>
      </c>
      <c r="G99" s="24" t="s">
        <v>55</v>
      </c>
    </row>
    <row r="100" spans="1:7" s="25" customFormat="1" ht="24.75" customHeight="1">
      <c r="A100" s="78"/>
      <c r="B100" s="22">
        <v>60000</v>
      </c>
      <c r="C100" s="118">
        <v>60000</v>
      </c>
      <c r="D100" s="119"/>
      <c r="E100" s="120"/>
      <c r="F100" s="33" t="s">
        <v>100</v>
      </c>
      <c r="G100" s="24" t="s">
        <v>157</v>
      </c>
    </row>
    <row r="101" spans="1:7" s="25" customFormat="1" ht="24.75" customHeight="1">
      <c r="A101" s="78"/>
      <c r="B101" s="22">
        <v>0</v>
      </c>
      <c r="C101" s="118">
        <v>0</v>
      </c>
      <c r="D101" s="119"/>
      <c r="E101" s="120"/>
      <c r="F101" s="33" t="s">
        <v>103</v>
      </c>
      <c r="G101" s="35" t="s">
        <v>102</v>
      </c>
    </row>
    <row r="102" spans="1:7" s="25" customFormat="1" ht="24.75" customHeight="1">
      <c r="A102" s="78"/>
      <c r="B102" s="22">
        <v>0</v>
      </c>
      <c r="C102" s="118">
        <v>0</v>
      </c>
      <c r="D102" s="119"/>
      <c r="E102" s="120"/>
      <c r="F102" s="34" t="s">
        <v>115</v>
      </c>
      <c r="G102" s="35" t="s">
        <v>134</v>
      </c>
    </row>
    <row r="103" spans="1:7" s="25" customFormat="1" ht="24.75" customHeight="1">
      <c r="A103" s="77">
        <f>SUM(B104:B106)</f>
        <v>6700000</v>
      </c>
      <c r="B103" s="46"/>
      <c r="C103" s="46"/>
      <c r="D103" s="46"/>
      <c r="E103" s="46"/>
      <c r="F103" s="47" t="s">
        <v>153</v>
      </c>
      <c r="G103" s="2" t="s">
        <v>188</v>
      </c>
    </row>
    <row r="104" spans="1:7" s="25" customFormat="1" ht="24.75" customHeight="1">
      <c r="A104" s="78"/>
      <c r="B104" s="22">
        <v>300000</v>
      </c>
      <c r="C104" s="118">
        <v>300000</v>
      </c>
      <c r="D104" s="119"/>
      <c r="E104" s="120"/>
      <c r="F104" s="34" t="s">
        <v>39</v>
      </c>
      <c r="G104" s="41" t="s">
        <v>132</v>
      </c>
    </row>
    <row r="105" spans="1:7" s="25" customFormat="1" ht="24.75" customHeight="1">
      <c r="A105" s="78"/>
      <c r="B105" s="22">
        <v>400000</v>
      </c>
      <c r="C105" s="118">
        <v>400000</v>
      </c>
      <c r="D105" s="119"/>
      <c r="E105" s="120"/>
      <c r="F105" s="34" t="s">
        <v>40</v>
      </c>
      <c r="G105" s="41" t="s">
        <v>130</v>
      </c>
    </row>
    <row r="106" spans="1:7" s="25" customFormat="1" ht="24.75" customHeight="1">
      <c r="A106" s="78"/>
      <c r="B106" s="22">
        <v>6000000</v>
      </c>
      <c r="C106" s="118">
        <v>5500000</v>
      </c>
      <c r="D106" s="119"/>
      <c r="E106" s="119"/>
      <c r="F106" s="34" t="s">
        <v>41</v>
      </c>
      <c r="G106" s="24" t="s">
        <v>57</v>
      </c>
    </row>
    <row r="107" spans="1:7" s="25" customFormat="1" ht="24.75" customHeight="1">
      <c r="A107" s="77">
        <f>B108</f>
        <v>100000</v>
      </c>
      <c r="B107" s="46"/>
      <c r="C107" s="46"/>
      <c r="D107" s="46"/>
      <c r="E107" s="46"/>
      <c r="F107" s="47" t="s">
        <v>154</v>
      </c>
      <c r="G107" s="2" t="s">
        <v>189</v>
      </c>
    </row>
    <row r="108" spans="1:7" s="25" customFormat="1" ht="24.75" customHeight="1">
      <c r="A108" s="86"/>
      <c r="B108" s="22">
        <v>100000</v>
      </c>
      <c r="C108" s="118">
        <v>100000</v>
      </c>
      <c r="D108" s="119"/>
      <c r="E108" s="119"/>
      <c r="F108" s="34" t="s">
        <v>42</v>
      </c>
      <c r="G108" s="36" t="s">
        <v>131</v>
      </c>
    </row>
    <row r="109" spans="1:7" ht="24.75" customHeight="1">
      <c r="A109" s="87"/>
      <c r="B109" s="65"/>
      <c r="C109" s="65"/>
      <c r="D109" s="65"/>
      <c r="E109" s="65"/>
      <c r="F109" s="64" t="s">
        <v>145</v>
      </c>
      <c r="G109" s="53">
        <v>50</v>
      </c>
    </row>
    <row r="110" spans="1:7" ht="24.75" customHeight="1">
      <c r="A110" s="77">
        <f>SUM(B111:B112)</f>
        <v>1340000</v>
      </c>
      <c r="B110" s="46"/>
      <c r="C110" s="46"/>
      <c r="D110" s="46"/>
      <c r="E110" s="46"/>
      <c r="F110" s="47" t="s">
        <v>155</v>
      </c>
      <c r="G110" s="2" t="s">
        <v>190</v>
      </c>
    </row>
    <row r="111" spans="1:7" s="25" customFormat="1" ht="24.75" customHeight="1">
      <c r="A111" s="78"/>
      <c r="B111" s="28">
        <v>100000</v>
      </c>
      <c r="C111" s="118">
        <v>100000</v>
      </c>
      <c r="D111" s="134"/>
      <c r="E111" s="119"/>
      <c r="F111" s="33" t="s">
        <v>111</v>
      </c>
      <c r="G111" s="41" t="s">
        <v>131</v>
      </c>
    </row>
    <row r="112" spans="1:7" s="25" customFormat="1" ht="24.75" customHeight="1">
      <c r="A112" s="74"/>
      <c r="B112" s="22">
        <v>1240000</v>
      </c>
      <c r="C112" s="118">
        <v>2000000</v>
      </c>
      <c r="D112" s="119"/>
      <c r="E112" s="120"/>
      <c r="F112" s="34" t="s">
        <v>43</v>
      </c>
      <c r="G112" s="24" t="s">
        <v>57</v>
      </c>
    </row>
    <row r="113" spans="1:7" s="25" customFormat="1" ht="24.75" customHeight="1">
      <c r="A113" s="77">
        <f>SUM(B114:B116)</f>
        <v>1224500</v>
      </c>
      <c r="B113" s="46"/>
      <c r="C113" s="46"/>
      <c r="D113" s="46"/>
      <c r="E113" s="46"/>
      <c r="F113" s="47" t="s">
        <v>156</v>
      </c>
      <c r="G113" s="2" t="s">
        <v>191</v>
      </c>
    </row>
    <row r="114" spans="1:7" s="25" customFormat="1" ht="24.75" customHeight="1">
      <c r="A114" s="84"/>
      <c r="B114" s="22">
        <v>25000</v>
      </c>
      <c r="C114" s="118">
        <v>25000</v>
      </c>
      <c r="D114" s="119"/>
      <c r="E114" s="119"/>
      <c r="F114" s="34" t="s">
        <v>164</v>
      </c>
      <c r="G114" s="24" t="s">
        <v>165</v>
      </c>
    </row>
    <row r="115" spans="1:7" s="25" customFormat="1" ht="24.75" customHeight="1">
      <c r="A115" s="74"/>
      <c r="B115" s="22">
        <v>819500</v>
      </c>
      <c r="C115" s="118">
        <v>620920</v>
      </c>
      <c r="D115" s="119"/>
      <c r="E115" s="120"/>
      <c r="F115" s="34" t="s">
        <v>104</v>
      </c>
      <c r="G115" s="24" t="s">
        <v>158</v>
      </c>
    </row>
    <row r="116" spans="1:7" s="25" customFormat="1" ht="24.75" customHeight="1">
      <c r="A116" s="86"/>
      <c r="B116" s="22">
        <v>380000</v>
      </c>
      <c r="C116" s="118">
        <v>0</v>
      </c>
      <c r="D116" s="119"/>
      <c r="E116" s="120"/>
      <c r="F116" s="61" t="s">
        <v>197</v>
      </c>
      <c r="G116" s="24" t="s">
        <v>105</v>
      </c>
    </row>
    <row r="117" spans="1:7" s="25" customFormat="1" ht="24.75" customHeight="1">
      <c r="A117" s="87"/>
      <c r="B117" s="65"/>
      <c r="C117" s="65"/>
      <c r="D117" s="65"/>
      <c r="E117" s="65"/>
      <c r="F117" s="64" t="s">
        <v>192</v>
      </c>
      <c r="G117" s="53">
        <v>60</v>
      </c>
    </row>
    <row r="118" spans="1:7" ht="27.75" customHeight="1">
      <c r="A118" s="69"/>
      <c r="B118" s="70">
        <f>B119-A119</f>
        <v>20846517.92</v>
      </c>
      <c r="C118" s="160">
        <v>22408732.32</v>
      </c>
      <c r="D118" s="161"/>
      <c r="E118" s="162"/>
      <c r="F118" s="15" t="s">
        <v>90</v>
      </c>
      <c r="G118" s="15" t="s">
        <v>91</v>
      </c>
    </row>
    <row r="119" spans="1:7" ht="24.75" customHeight="1">
      <c r="A119" s="91">
        <f>SUM(A9:A118)</f>
        <v>49838462.08</v>
      </c>
      <c r="B119" s="92">
        <v>70684980</v>
      </c>
      <c r="C119" s="163">
        <f>SUM(C10:C118)</f>
        <v>69161120</v>
      </c>
      <c r="D119" s="164"/>
      <c r="E119" s="165"/>
      <c r="F119" s="148" t="s">
        <v>167</v>
      </c>
      <c r="G119" s="149"/>
    </row>
    <row r="120" spans="1:7" ht="17.25" customHeight="1">
      <c r="A120" s="93"/>
      <c r="B120" s="94"/>
      <c r="C120" s="95"/>
      <c r="D120" s="95"/>
      <c r="E120" s="95"/>
      <c r="F120" s="96"/>
      <c r="G120" s="97"/>
    </row>
    <row r="121" spans="1:7" ht="16.5" customHeight="1">
      <c r="A121" s="98"/>
      <c r="B121" s="94"/>
      <c r="C121" s="95"/>
      <c r="D121" s="95"/>
      <c r="E121" s="95"/>
      <c r="F121" s="96"/>
      <c r="G121" s="99"/>
    </row>
    <row r="122" spans="1:7" ht="18" customHeight="1">
      <c r="A122" s="98"/>
      <c r="B122" s="100"/>
      <c r="C122" s="101"/>
      <c r="D122" s="102"/>
      <c r="E122" s="95"/>
      <c r="F122" s="96"/>
      <c r="G122" s="99"/>
    </row>
    <row r="123" spans="1:7" ht="18.75" customHeight="1">
      <c r="A123" s="103"/>
      <c r="B123" s="126"/>
      <c r="C123" s="126"/>
      <c r="D123" s="126"/>
      <c r="E123" s="126"/>
      <c r="F123" s="104"/>
      <c r="G123" s="99"/>
    </row>
    <row r="124" spans="1:7" ht="15.75" customHeight="1">
      <c r="A124" s="103"/>
      <c r="B124" s="18"/>
      <c r="C124" s="95"/>
      <c r="D124" s="95"/>
      <c r="E124" s="105"/>
      <c r="F124" s="106"/>
      <c r="G124" s="107"/>
    </row>
    <row r="125" spans="1:7" ht="28.5" customHeight="1">
      <c r="A125" s="108"/>
      <c r="B125" s="159"/>
      <c r="C125" s="159"/>
      <c r="D125" s="159"/>
      <c r="E125" s="159"/>
      <c r="F125" s="159"/>
      <c r="G125" s="109"/>
    </row>
    <row r="126" spans="1:7" ht="25.5" customHeight="1">
      <c r="A126" s="116"/>
      <c r="B126" s="130"/>
      <c r="C126" s="130"/>
      <c r="D126" s="130"/>
      <c r="E126" s="130"/>
      <c r="F126" s="106"/>
      <c r="G126" s="110"/>
    </row>
    <row r="127" spans="1:7" s="25" customFormat="1" ht="23.25" customHeight="1">
      <c r="A127" s="111"/>
      <c r="B127" s="117"/>
      <c r="C127" s="117"/>
      <c r="D127" s="117"/>
      <c r="E127" s="117"/>
      <c r="F127" s="104"/>
      <c r="G127" s="112"/>
    </row>
    <row r="128" spans="1:7" s="25" customFormat="1" ht="23.25" customHeight="1">
      <c r="A128" s="111"/>
      <c r="B128" s="117"/>
      <c r="C128" s="117"/>
      <c r="D128" s="117"/>
      <c r="E128" s="117"/>
      <c r="F128" s="104"/>
      <c r="G128" s="112"/>
    </row>
    <row r="129" spans="1:7" s="25" customFormat="1" ht="42" customHeight="1">
      <c r="A129" s="113"/>
      <c r="B129" s="117"/>
      <c r="C129" s="117"/>
      <c r="D129" s="117"/>
      <c r="E129" s="117"/>
      <c r="F129" s="104"/>
      <c r="G129" s="112"/>
    </row>
    <row r="130" spans="1:7" s="25" customFormat="1" ht="31.5" customHeight="1">
      <c r="A130" s="114"/>
      <c r="B130" s="117"/>
      <c r="C130" s="117"/>
      <c r="D130" s="117"/>
      <c r="E130" s="117"/>
      <c r="F130" s="121"/>
      <c r="G130" s="121"/>
    </row>
    <row r="131" spans="1:7" ht="26.25" customHeight="1">
      <c r="A131" s="115"/>
      <c r="B131" s="129"/>
      <c r="C131" s="129"/>
      <c r="D131" s="129"/>
      <c r="E131" s="129"/>
      <c r="F131" s="125"/>
      <c r="G131" s="125"/>
    </row>
    <row r="132" ht="17.25" customHeight="1"/>
  </sheetData>
  <sheetProtection/>
  <mergeCells count="112">
    <mergeCell ref="C118:E118"/>
    <mergeCell ref="C119:E119"/>
    <mergeCell ref="C99:E99"/>
    <mergeCell ref="C81:E81"/>
    <mergeCell ref="C73:E73"/>
    <mergeCell ref="C96:E96"/>
    <mergeCell ref="C97:E97"/>
    <mergeCell ref="C98:E98"/>
    <mergeCell ref="C115:E115"/>
    <mergeCell ref="C106:E106"/>
    <mergeCell ref="B130:E130"/>
    <mergeCell ref="C111:E111"/>
    <mergeCell ref="B125:F125"/>
    <mergeCell ref="C112:E112"/>
    <mergeCell ref="C39:D39"/>
    <mergeCell ref="C38:D38"/>
    <mergeCell ref="C59:E59"/>
    <mergeCell ref="C60:E60"/>
    <mergeCell ref="C49:E49"/>
    <mergeCell ref="C53:E53"/>
    <mergeCell ref="F119:G119"/>
    <mergeCell ref="A4:F4"/>
    <mergeCell ref="C6:E7"/>
    <mergeCell ref="C50:E50"/>
    <mergeCell ref="C47:E47"/>
    <mergeCell ref="C10:E10"/>
    <mergeCell ref="C54:E54"/>
    <mergeCell ref="C40:E40"/>
    <mergeCell ref="C36:D36"/>
    <mergeCell ref="C22:E22"/>
    <mergeCell ref="C57:E57"/>
    <mergeCell ref="C58:E58"/>
    <mergeCell ref="C43:E43"/>
    <mergeCell ref="C44:E44"/>
    <mergeCell ref="C48:E48"/>
    <mergeCell ref="C23:E23"/>
    <mergeCell ref="C34:E34"/>
    <mergeCell ref="C41:E41"/>
    <mergeCell ref="C28:E28"/>
    <mergeCell ref="C56:E56"/>
    <mergeCell ref="A5:G5"/>
    <mergeCell ref="C26:E26"/>
    <mergeCell ref="G6:G7"/>
    <mergeCell ref="F6:F7"/>
    <mergeCell ref="B6:B7"/>
    <mergeCell ref="A6:A7"/>
    <mergeCell ref="C18:E18"/>
    <mergeCell ref="C19:E19"/>
    <mergeCell ref="C13:E13"/>
    <mergeCell ref="C14:E14"/>
    <mergeCell ref="C24:E24"/>
    <mergeCell ref="C15:E15"/>
    <mergeCell ref="C29:E29"/>
    <mergeCell ref="C30:E30"/>
    <mergeCell ref="C20:E20"/>
    <mergeCell ref="C21:E21"/>
    <mergeCell ref="C45:E45"/>
    <mergeCell ref="C51:E51"/>
    <mergeCell ref="C52:E52"/>
    <mergeCell ref="C27:E27"/>
    <mergeCell ref="C35:E35"/>
    <mergeCell ref="C25:E25"/>
    <mergeCell ref="C33:E33"/>
    <mergeCell ref="C31:E31"/>
    <mergeCell ref="C32:E32"/>
    <mergeCell ref="C66:E66"/>
    <mergeCell ref="C16:E16"/>
    <mergeCell ref="C11:E11"/>
    <mergeCell ref="C42:E42"/>
    <mergeCell ref="C55:E55"/>
    <mergeCell ref="C46:E46"/>
    <mergeCell ref="C12:E12"/>
    <mergeCell ref="C65:E65"/>
    <mergeCell ref="C61:E61"/>
    <mergeCell ref="C62:E62"/>
    <mergeCell ref="C79:E79"/>
    <mergeCell ref="C93:E93"/>
    <mergeCell ref="C82:E82"/>
    <mergeCell ref="C83:E83"/>
    <mergeCell ref="C84:E84"/>
    <mergeCell ref="C91:E91"/>
    <mergeCell ref="C88:E88"/>
    <mergeCell ref="C114:E114"/>
    <mergeCell ref="C78:E78"/>
    <mergeCell ref="C72:E72"/>
    <mergeCell ref="C74:E74"/>
    <mergeCell ref="C69:E69"/>
    <mergeCell ref="C75:E75"/>
    <mergeCell ref="C90:E90"/>
    <mergeCell ref="C102:E102"/>
    <mergeCell ref="C104:E104"/>
    <mergeCell ref="C105:E105"/>
    <mergeCell ref="B126:E126"/>
    <mergeCell ref="C67:E67"/>
    <mergeCell ref="C77:E77"/>
    <mergeCell ref="C85:E85"/>
    <mergeCell ref="C63:E63"/>
    <mergeCell ref="B127:E127"/>
    <mergeCell ref="C87:E87"/>
    <mergeCell ref="C108:E108"/>
    <mergeCell ref="C100:E100"/>
    <mergeCell ref="C101:E101"/>
    <mergeCell ref="B128:E128"/>
    <mergeCell ref="C116:E116"/>
    <mergeCell ref="C64:E64"/>
    <mergeCell ref="F130:G130"/>
    <mergeCell ref="A8:G8"/>
    <mergeCell ref="F131:G131"/>
    <mergeCell ref="B123:E123"/>
    <mergeCell ref="B129:E129"/>
    <mergeCell ref="C17:E17"/>
    <mergeCell ref="B131:E131"/>
  </mergeCells>
  <printOptions horizontalCentered="1"/>
  <pageMargins left="0.07874015748031496" right="0.07874015748031496" top="0" bottom="0" header="0" footer="0"/>
  <pageSetup horizontalDpi="300" verticalDpi="300" orientation="landscape" paperSize="9" r:id="rId1"/>
  <headerFooter alignWithMargins="0">
    <oddHeader>&amp;CPage &amp;P</oddHeader>
  </headerFooter>
  <rowBreaks count="6" manualBreakCount="6">
    <brk id="25" max="6" man="1"/>
    <brk id="47" max="6" man="1"/>
    <brk id="69" max="6" man="1"/>
    <brk id="91" max="6" man="1"/>
    <brk id="112" max="6" man="1"/>
    <brk id="119" max="6" man="1"/>
  </rowBreaks>
  <colBreaks count="2" manualBreakCount="2">
    <brk id="8" max="130" man="1"/>
    <brk id="10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2018-10-13T09:36:59Z</cp:lastPrinted>
  <dcterms:created xsi:type="dcterms:W3CDTF">2009-10-12T14:25:18Z</dcterms:created>
  <dcterms:modified xsi:type="dcterms:W3CDTF">2019-11-22T11:36:02Z</dcterms:modified>
  <cp:category/>
  <cp:version/>
  <cp:contentType/>
  <cp:contentStatus/>
</cp:coreProperties>
</file>